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cuments\Desktop\НАЗАРЕНКО 2024\Прийняті електронні версії\ЖОВТЕНЬ\ФІНАНСИ\Погодження дотації\"/>
    </mc:Choice>
  </mc:AlternateContent>
  <bookViews>
    <workbookView xWindow="0" yWindow="0" windowWidth="28800" windowHeight="11532"/>
  </bookViews>
  <sheets>
    <sheet name="                       ТГ" sheetId="1" r:id="rId1"/>
  </sheets>
  <definedNames>
    <definedName name="_xlnm.Print_Area" localSheetId="0">'                       ТГ'!$A$1:$I$44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dfChA7gE46GSgsqqMZ77os+vR0OPfmaIg+fZP53fQdk="/>
    </ext>
  </extLst>
</workbook>
</file>

<file path=xl/calcChain.xml><?xml version="1.0" encoding="utf-8"?>
<calcChain xmlns="http://schemas.openxmlformats.org/spreadsheetml/2006/main">
  <c r="B36" i="1" l="1"/>
  <c r="B35" i="1"/>
  <c r="I34" i="1"/>
  <c r="H34" i="1"/>
  <c r="G34" i="1"/>
  <c r="F34" i="1"/>
  <c r="E34" i="1"/>
  <c r="D34" i="1"/>
  <c r="C34" i="1"/>
  <c r="B33" i="1"/>
  <c r="B32" i="1"/>
  <c r="B31" i="1" s="1"/>
  <c r="I31" i="1"/>
  <c r="H31" i="1"/>
  <c r="G31" i="1"/>
  <c r="F31" i="1"/>
  <c r="E31" i="1"/>
  <c r="D31" i="1"/>
  <c r="C31" i="1"/>
  <c r="I30" i="1"/>
  <c r="H30" i="1"/>
  <c r="H21" i="1" s="1"/>
  <c r="G30" i="1"/>
  <c r="F30" i="1"/>
  <c r="E30" i="1"/>
  <c r="D30" i="1"/>
  <c r="C30" i="1"/>
  <c r="I29" i="1"/>
  <c r="I28" i="1" s="1"/>
  <c r="H29" i="1"/>
  <c r="G29" i="1"/>
  <c r="F29" i="1"/>
  <c r="E29" i="1"/>
  <c r="D29" i="1"/>
  <c r="C29" i="1"/>
  <c r="B27" i="1"/>
  <c r="B26" i="1"/>
  <c r="B25" i="1" s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C21" i="1" s="1"/>
  <c r="I23" i="1"/>
  <c r="I22" i="1" s="1"/>
  <c r="H23" i="1"/>
  <c r="H22" i="1" s="1"/>
  <c r="G23" i="1"/>
  <c r="F23" i="1"/>
  <c r="E23" i="1"/>
  <c r="D23" i="1"/>
  <c r="C23" i="1"/>
  <c r="H28" i="1" l="1"/>
  <c r="I21" i="1"/>
  <c r="B24" i="1"/>
  <c r="B34" i="1"/>
  <c r="D28" i="1"/>
  <c r="B23" i="1"/>
  <c r="F28" i="1"/>
  <c r="C28" i="1"/>
  <c r="E28" i="1"/>
  <c r="G22" i="1"/>
  <c r="G28" i="1"/>
  <c r="E21" i="1"/>
  <c r="F22" i="1"/>
  <c r="C22" i="1"/>
  <c r="D22" i="1"/>
  <c r="F21" i="1"/>
  <c r="I20" i="1"/>
  <c r="I19" i="1" s="1"/>
  <c r="E22" i="1"/>
  <c r="B29" i="1"/>
  <c r="G21" i="1"/>
  <c r="H20" i="1"/>
  <c r="H19" i="1" s="1"/>
  <c r="B30" i="1"/>
  <c r="D21" i="1"/>
  <c r="C20" i="1"/>
  <c r="D20" i="1"/>
  <c r="E20" i="1"/>
  <c r="F20" i="1"/>
  <c r="F19" i="1" s="1"/>
  <c r="G20" i="1"/>
  <c r="D19" i="1" l="1"/>
  <c r="B22" i="1"/>
  <c r="B21" i="1"/>
  <c r="B28" i="1"/>
  <c r="G19" i="1"/>
  <c r="E19" i="1"/>
  <c r="C19" i="1"/>
  <c r="B20" i="1"/>
  <c r="B19" i="1" l="1"/>
</calcChain>
</file>

<file path=xl/sharedStrings.xml><?xml version="1.0" encoding="utf-8"?>
<sst xmlns="http://schemas.openxmlformats.org/spreadsheetml/2006/main" count="43" uniqueCount="33">
  <si>
    <t>РОЗПОДІЛ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</si>
  <si>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</si>
  <si>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0852400000</t>
  </si>
  <si>
    <t>бюджет Водянської сільської територіальної громади</t>
  </si>
  <si>
    <t xml:space="preserve">(код бюджету) </t>
  </si>
  <si>
    <t>(назва місцевого бюджету)</t>
  </si>
  <si>
    <t>тис.грн.</t>
  </si>
  <si>
    <t>Напрямок</t>
  </si>
  <si>
    <t xml:space="preserve">Всього </t>
  </si>
  <si>
    <t>у тому числі за кодами економічної класифікації видатків</t>
  </si>
  <si>
    <t>2100 "Оплата праці і нарахування на заробітну плату"</t>
  </si>
  <si>
    <t>2220 "Медикаменти та перев'язувальні матеріали"</t>
  </si>
  <si>
    <t>2230 "Продукти харчування"</t>
  </si>
  <si>
    <t>2270 "Оплата комунальних послуг та енергоносіїв"</t>
  </si>
  <si>
    <t>2700 "Соціальне забезпечення"</t>
  </si>
  <si>
    <t>3000 "Капітальні видатки"</t>
  </si>
  <si>
    <t xml:space="preserve"> Інші видатки </t>
  </si>
  <si>
    <t>Обсяг дотації всього, у т.ч.:</t>
  </si>
  <si>
    <t>у т.ч. Обсяг 2024 року</t>
  </si>
  <si>
    <t xml:space="preserve">у т.ч. За рахунок залишку коштів дотації на 01.01.2024 </t>
  </si>
  <si>
    <t xml:space="preserve"> Державне управління </t>
  </si>
  <si>
    <t>КПКВК 5010160 Керівництво і управління у відповідній сфері у містах (місті Києві), селищах, селах, територіальних громадах   (всього)</t>
  </si>
  <si>
    <t xml:space="preserve">Соціальний захист та соціальне забезпечення </t>
  </si>
  <si>
    <t>КПКВК 0213242 "Інші заходи у сфері соціального захисту і соціального забезпечення" (всього)</t>
  </si>
  <si>
    <t xml:space="preserve">Резервний фонд </t>
  </si>
  <si>
    <t xml:space="preserve">до розпорядження голови обласної державної </t>
  </si>
  <si>
    <t>адміністрації, начальника обласної військової</t>
  </si>
  <si>
    <t>адміністрації</t>
  </si>
  <si>
    <t>Директор Департаменту фінансів</t>
  </si>
  <si>
    <t>обласної державної адміністрації</t>
  </si>
  <si>
    <t>Сергій МЕДВІДЬ</t>
  </si>
  <si>
    <t xml:space="preserve">Додаток  48                                                                                                                                                                                                                  </t>
  </si>
  <si>
    <t>23.10.2024               № 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</si>
</sst>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8" x14ac:knownFonts="1">
    <font>
      <sz val="12"/>
      <color theme="1"/>
      <name val="Calibri"/>
      <scheme val="minor"/>
    </font>
    <font>
      <sz val="10"/>
      <color theme="1"/>
      <name val="Times New Roman"/>
    </font>
    <font>
      <sz val="18"/>
      <color theme="1"/>
      <name val="Times New Roman"/>
    </font>
    <font>
      <sz val="16"/>
      <color theme="1"/>
      <name val="Times New Roman"/>
    </font>
    <font>
      <sz val="14"/>
      <color theme="1"/>
      <name val="Times New Roman"/>
    </font>
    <font>
      <b/>
      <sz val="20"/>
      <color theme="1"/>
      <name val="Times New Roman"/>
    </font>
    <font>
      <b/>
      <sz val="18"/>
      <color theme="1"/>
      <name val="Times New Roman"/>
    </font>
    <font>
      <i/>
      <sz val="18"/>
      <color theme="1"/>
      <name val="Times New Roman"/>
    </font>
    <font>
      <sz val="12"/>
      <name val="Calibri"/>
    </font>
    <font>
      <b/>
      <sz val="17"/>
      <color theme="1"/>
      <name val="Times New Roman"/>
    </font>
    <font>
      <b/>
      <i/>
      <sz val="18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i/>
      <sz val="12"/>
      <color theme="1"/>
      <name val="Times New Roman"/>
    </font>
    <font>
      <sz val="12"/>
      <color rgb="FFFF0000"/>
      <name val="Times New Roman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0" fontId="11" fillId="0" borderId="0" xfId="0" applyFont="1"/>
    <xf numFmtId="164" fontId="6" fillId="2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164" fontId="10" fillId="2" borderId="8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13" fillId="0" borderId="0" xfId="0" applyFont="1"/>
    <xf numFmtId="164" fontId="7" fillId="0" borderId="8" xfId="0" applyNumberFormat="1" applyFont="1" applyBorder="1" applyAlignment="1">
      <alignment horizontal="center" vertical="center" wrapText="1"/>
    </xf>
    <xf numFmtId="0" fontId="14" fillId="0" borderId="0" xfId="0" applyFont="1"/>
    <xf numFmtId="164" fontId="7" fillId="0" borderId="8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4" fontId="13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49" fontId="16" fillId="2" borderId="8" xfId="0" applyNumberFormat="1" applyFont="1" applyFill="1" applyBorder="1" applyAlignment="1">
      <alignment horizontal="center" vertical="center" wrapText="1"/>
    </xf>
    <xf numFmtId="49" fontId="17" fillId="2" borderId="8" xfId="0" applyNumberFormat="1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8" fillId="0" borderId="8" xfId="0" quotePrefix="1" applyFont="1" applyBorder="1" applyAlignment="1">
      <alignment horizontal="left" vertical="center" wrapText="1"/>
    </xf>
    <xf numFmtId="0" fontId="19" fillId="0" borderId="8" xfId="0" quotePrefix="1" applyFont="1" applyBorder="1" applyAlignment="1">
      <alignment horizontal="left" vertical="center" wrapText="1"/>
    </xf>
    <xf numFmtId="0" fontId="16" fillId="0" borderId="8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0" fillId="3" borderId="0" xfId="0" applyFont="1" applyFill="1" applyBorder="1" applyAlignment="1">
      <alignment horizontal="left" vertical="center" wrapText="1" indent="7"/>
    </xf>
    <xf numFmtId="0" fontId="20" fillId="3" borderId="9" xfId="0" applyFont="1" applyFill="1" applyBorder="1" applyAlignment="1">
      <alignment horizontal="left" vertical="center" wrapText="1" indent="7"/>
    </xf>
    <xf numFmtId="3" fontId="21" fillId="3" borderId="0" xfId="0" applyNumberFormat="1" applyFont="1" applyFill="1" applyAlignment="1">
      <alignment vertical="top"/>
    </xf>
    <xf numFmtId="0" fontId="22" fillId="3" borderId="0" xfId="0" applyFont="1" applyFill="1" applyBorder="1" applyAlignment="1">
      <alignment horizontal="left" vertical="center" wrapText="1" indent="7"/>
    </xf>
    <xf numFmtId="0" fontId="18" fillId="3" borderId="0" xfId="0" applyFont="1" applyFill="1"/>
    <xf numFmtId="0" fontId="0" fillId="3" borderId="0" xfId="0" applyFill="1"/>
    <xf numFmtId="3" fontId="23" fillId="3" borderId="0" xfId="0" applyNumberFormat="1" applyFont="1" applyFill="1" applyAlignment="1">
      <alignment vertical="top"/>
    </xf>
    <xf numFmtId="0" fontId="25" fillId="3" borderId="0" xfId="0" applyFont="1" applyFill="1" applyBorder="1" applyAlignment="1">
      <alignment horizontal="left" vertical="center" wrapText="1" indent="7"/>
    </xf>
    <xf numFmtId="0" fontId="25" fillId="3" borderId="0" xfId="0" applyFont="1" applyFill="1" applyBorder="1" applyAlignment="1">
      <alignment horizontal="left"/>
    </xf>
    <xf numFmtId="0" fontId="24" fillId="3" borderId="0" xfId="0" applyFont="1" applyFill="1"/>
    <xf numFmtId="3" fontId="23" fillId="3" borderId="0" xfId="0" applyNumberFormat="1" applyFont="1" applyFill="1" applyAlignment="1"/>
    <xf numFmtId="0" fontId="25" fillId="3" borderId="0" xfId="0" applyFont="1" applyFill="1" applyBorder="1" applyAlignment="1">
      <alignment horizontal="right" wrapText="1"/>
    </xf>
    <xf numFmtId="0" fontId="26" fillId="3" borderId="0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left" vertical="center" wrapText="1"/>
    </xf>
    <xf numFmtId="0" fontId="23" fillId="3" borderId="0" xfId="0" applyFont="1" applyFill="1" applyBorder="1"/>
    <xf numFmtId="0" fontId="24" fillId="3" borderId="0" xfId="0" applyFont="1" applyFill="1" applyBorder="1"/>
    <xf numFmtId="0" fontId="27" fillId="0" borderId="0" xfId="0" applyFont="1" applyAlignment="1">
      <alignment horizontal="right"/>
    </xf>
    <xf numFmtId="0" fontId="16" fillId="0" borderId="8" xfId="0" applyFont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left" vertical="top" wrapText="1"/>
    </xf>
    <xf numFmtId="0" fontId="24" fillId="3" borderId="0" xfId="0" applyFont="1" applyFill="1" applyAlignment="1">
      <alignment vertical="top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9" fillId="0" borderId="3" xfId="0" applyFont="1" applyBorder="1" applyAlignment="1">
      <alignment horizontal="center" vertical="center" wrapText="1"/>
    </xf>
    <xf numFmtId="0" fontId="8" fillId="0" borderId="7" xfId="0" applyFont="1" applyBorder="1"/>
    <xf numFmtId="0" fontId="9" fillId="0" borderId="4" xfId="0" applyFont="1" applyBorder="1" applyAlignment="1">
      <alignment horizontal="left" vertical="center" wrapText="1"/>
    </xf>
    <xf numFmtId="0" fontId="8" fillId="0" borderId="5" xfId="0" applyFont="1" applyBorder="1"/>
    <xf numFmtId="0" fontId="8" fillId="0" borderId="6" xfId="0" applyFont="1" applyBorder="1"/>
    <xf numFmtId="0" fontId="21" fillId="3" borderId="0" xfId="0" applyFont="1" applyFill="1" applyBorder="1" applyAlignment="1">
      <alignment horizontal="left" wrapText="1"/>
    </xf>
    <xf numFmtId="0" fontId="18" fillId="3" borderId="0" xfId="0" applyFont="1" applyFill="1" applyAlignment="1"/>
    <xf numFmtId="0" fontId="23" fillId="3" borderId="0" xfId="0" applyFont="1" applyFill="1" applyBorder="1" applyAlignment="1">
      <alignment horizontal="left" wrapText="1"/>
    </xf>
    <xf numFmtId="0" fontId="24" fillId="3" borderId="0" xfId="0" applyFont="1" applyFill="1" applyAlignment="1"/>
    <xf numFmtId="11" fontId="2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tabSelected="1" view="pageBreakPreview" zoomScale="60" zoomScaleNormal="100" workbookViewId="0">
      <selection activeCell="A8" sqref="A8:I12"/>
    </sheetView>
  </sheetViews>
  <sheetFormatPr defaultColWidth="11.19921875" defaultRowHeight="15" customHeight="1" x14ac:dyDescent="0.3"/>
  <cols>
    <col min="1" max="1" width="48.59765625" customWidth="1"/>
    <col min="2" max="2" width="16.19921875" customWidth="1"/>
    <col min="3" max="3" width="19.8984375" customWidth="1"/>
    <col min="4" max="4" width="17.19921875" customWidth="1"/>
    <col min="5" max="5" width="13.8984375" customWidth="1"/>
    <col min="6" max="6" width="17.8984375" customWidth="1"/>
    <col min="7" max="7" width="16.69921875" customWidth="1"/>
    <col min="8" max="8" width="13.69921875" customWidth="1"/>
    <col min="9" max="9" width="15.69921875" customWidth="1"/>
    <col min="10" max="26" width="6.69921875" customWidth="1"/>
  </cols>
  <sheetData>
    <row r="1" spans="1:26" ht="30" customHeight="1" x14ac:dyDescent="0.4">
      <c r="A1" s="1"/>
      <c r="B1" s="1"/>
      <c r="C1" s="2"/>
      <c r="D1" s="2"/>
      <c r="E1" s="2"/>
      <c r="F1" s="3" t="s">
        <v>31</v>
      </c>
      <c r="G1" s="3"/>
      <c r="H1" s="4"/>
      <c r="I1" s="4"/>
    </row>
    <row r="2" spans="1:26" ht="53.25" customHeight="1" x14ac:dyDescent="0.4">
      <c r="A2" s="1"/>
      <c r="B2" s="1"/>
      <c r="C2" s="2"/>
      <c r="D2" s="2"/>
      <c r="E2" s="2"/>
      <c r="F2" s="3" t="s">
        <v>25</v>
      </c>
      <c r="G2" s="3"/>
      <c r="H2" s="4"/>
      <c r="I2" s="4"/>
    </row>
    <row r="3" spans="1:26" ht="25.5" customHeight="1" x14ac:dyDescent="0.4">
      <c r="A3" s="1"/>
      <c r="B3" s="1"/>
      <c r="C3" s="2"/>
      <c r="D3" s="2"/>
      <c r="E3" s="2"/>
      <c r="F3" s="3" t="s">
        <v>26</v>
      </c>
      <c r="G3" s="3"/>
      <c r="H3" s="4"/>
      <c r="I3" s="4"/>
    </row>
    <row r="4" spans="1:26" ht="30" customHeight="1" x14ac:dyDescent="0.4">
      <c r="A4" s="1"/>
      <c r="B4" s="1"/>
      <c r="C4" s="2"/>
      <c r="D4" s="2"/>
      <c r="E4" s="2"/>
      <c r="F4" s="3" t="s">
        <v>27</v>
      </c>
      <c r="G4" s="3"/>
      <c r="H4" s="5"/>
      <c r="I4" s="5"/>
    </row>
    <row r="5" spans="1:26" ht="25.5" customHeight="1" x14ac:dyDescent="0.4">
      <c r="A5" s="1"/>
      <c r="B5" s="1"/>
      <c r="C5" s="2"/>
      <c r="D5" s="2"/>
      <c r="E5" s="2"/>
      <c r="F5" s="78" t="s">
        <v>32</v>
      </c>
      <c r="G5" s="3"/>
      <c r="H5" s="6"/>
    </row>
    <row r="6" spans="1:26" ht="25.5" customHeight="1" x14ac:dyDescent="0.35">
      <c r="A6" s="1"/>
      <c r="B6" s="1"/>
      <c r="C6" s="2"/>
      <c r="D6" s="2"/>
      <c r="E6" s="2"/>
      <c r="F6" s="2"/>
      <c r="G6" s="6"/>
      <c r="H6" s="6"/>
      <c r="I6" s="7"/>
    </row>
    <row r="7" spans="1:26" ht="25.5" customHeight="1" x14ac:dyDescent="0.4">
      <c r="A7" s="8"/>
      <c r="B7" s="8"/>
      <c r="C7" s="3"/>
      <c r="D7" s="9" t="s">
        <v>0</v>
      </c>
      <c r="E7" s="3"/>
      <c r="F7" s="3"/>
      <c r="G7" s="3"/>
      <c r="H7" s="3"/>
      <c r="I7" s="3"/>
    </row>
    <row r="8" spans="1:26" ht="21" customHeight="1" x14ac:dyDescent="0.3">
      <c r="A8" s="63" t="s">
        <v>1</v>
      </c>
      <c r="B8" s="64"/>
      <c r="C8" s="64"/>
      <c r="D8" s="64"/>
      <c r="E8" s="64"/>
      <c r="F8" s="64"/>
      <c r="G8" s="64"/>
      <c r="H8" s="64"/>
      <c r="I8" s="64"/>
    </row>
    <row r="9" spans="1:26" ht="21" customHeight="1" x14ac:dyDescent="0.3">
      <c r="A9" s="64"/>
      <c r="B9" s="64"/>
      <c r="C9" s="64"/>
      <c r="D9" s="64"/>
      <c r="E9" s="64"/>
      <c r="F9" s="64"/>
      <c r="G9" s="64"/>
      <c r="H9" s="64"/>
      <c r="I9" s="64"/>
    </row>
    <row r="10" spans="1:26" ht="21" customHeight="1" x14ac:dyDescent="0.3">
      <c r="A10" s="64"/>
      <c r="B10" s="64"/>
      <c r="C10" s="64"/>
      <c r="D10" s="64"/>
      <c r="E10" s="64"/>
      <c r="F10" s="64"/>
      <c r="G10" s="64"/>
      <c r="H10" s="64"/>
      <c r="I10" s="64"/>
    </row>
    <row r="11" spans="1:26" ht="21" customHeight="1" x14ac:dyDescent="0.3">
      <c r="A11" s="64"/>
      <c r="B11" s="64"/>
      <c r="C11" s="64"/>
      <c r="D11" s="64"/>
      <c r="E11" s="64"/>
      <c r="F11" s="64"/>
      <c r="G11" s="64"/>
      <c r="H11" s="64"/>
      <c r="I11" s="64"/>
    </row>
    <row r="12" spans="1:26" ht="9" customHeight="1" x14ac:dyDescent="0.3">
      <c r="A12" s="64"/>
      <c r="B12" s="64"/>
      <c r="C12" s="64"/>
      <c r="D12" s="64"/>
      <c r="E12" s="64"/>
      <c r="F12" s="64"/>
      <c r="G12" s="64"/>
      <c r="H12" s="64"/>
      <c r="I12" s="64"/>
    </row>
    <row r="13" spans="1:26" s="31" customFormat="1" ht="39.75" customHeight="1" x14ac:dyDescent="0.4">
      <c r="A13" s="33" t="s">
        <v>2</v>
      </c>
      <c r="B13" s="32"/>
      <c r="C13" s="65" t="s">
        <v>3</v>
      </c>
      <c r="D13" s="66"/>
      <c r="E13" s="66"/>
      <c r="F13" s="66"/>
      <c r="G13" s="66"/>
      <c r="H13" s="66"/>
      <c r="I13" s="6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7" customHeight="1" x14ac:dyDescent="0.4">
      <c r="A14" s="10" t="s">
        <v>4</v>
      </c>
      <c r="B14" s="11"/>
      <c r="C14" s="67" t="s">
        <v>5</v>
      </c>
      <c r="D14" s="68"/>
      <c r="E14" s="68"/>
      <c r="F14" s="68"/>
      <c r="G14" s="68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4">
      <c r="A15" s="1"/>
      <c r="B15" s="1"/>
      <c r="C15" s="2"/>
      <c r="D15" s="2"/>
      <c r="E15" s="2"/>
      <c r="F15" s="2"/>
      <c r="G15" s="2"/>
      <c r="H15" s="2"/>
      <c r="I15" s="59" t="s">
        <v>6</v>
      </c>
    </row>
    <row r="16" spans="1:26" ht="30.75" customHeight="1" x14ac:dyDescent="0.3">
      <c r="A16" s="69" t="s">
        <v>7</v>
      </c>
      <c r="B16" s="69" t="s">
        <v>8</v>
      </c>
      <c r="C16" s="71" t="s">
        <v>9</v>
      </c>
      <c r="D16" s="72"/>
      <c r="E16" s="72"/>
      <c r="F16" s="72"/>
      <c r="G16" s="72"/>
      <c r="H16" s="72"/>
      <c r="I16" s="73"/>
    </row>
    <row r="17" spans="1:26" ht="140.25" customHeight="1" x14ac:dyDescent="0.3">
      <c r="A17" s="70"/>
      <c r="B17" s="70"/>
      <c r="C17" s="13" t="s">
        <v>10</v>
      </c>
      <c r="D17" s="13" t="s">
        <v>11</v>
      </c>
      <c r="E17" s="13" t="s">
        <v>12</v>
      </c>
      <c r="F17" s="13" t="s">
        <v>13</v>
      </c>
      <c r="G17" s="13" t="s">
        <v>14</v>
      </c>
      <c r="H17" s="13" t="s">
        <v>15</v>
      </c>
      <c r="I17" s="13" t="s">
        <v>16</v>
      </c>
    </row>
    <row r="18" spans="1:26" ht="21" customHeight="1" x14ac:dyDescent="0.3">
      <c r="A18" s="14">
        <v>1</v>
      </c>
      <c r="B18" s="14">
        <v>2</v>
      </c>
      <c r="C18" s="15">
        <v>3</v>
      </c>
      <c r="D18" s="15">
        <v>4</v>
      </c>
      <c r="E18" s="15">
        <v>5</v>
      </c>
      <c r="F18" s="15">
        <v>6</v>
      </c>
      <c r="G18" s="15">
        <v>7</v>
      </c>
      <c r="H18" s="15">
        <v>8</v>
      </c>
      <c r="I18" s="15">
        <v>9</v>
      </c>
    </row>
    <row r="19" spans="1:26" ht="54.75" customHeight="1" x14ac:dyDescent="0.3">
      <c r="A19" s="60" t="s">
        <v>17</v>
      </c>
      <c r="B19" s="16">
        <f t="shared" ref="B19:I19" si="0">B20+B21</f>
        <v>15238.3</v>
      </c>
      <c r="C19" s="17">
        <f t="shared" si="0"/>
        <v>3579.2689999999998</v>
      </c>
      <c r="D19" s="17">
        <f t="shared" si="0"/>
        <v>0</v>
      </c>
      <c r="E19" s="17">
        <f t="shared" si="0"/>
        <v>0</v>
      </c>
      <c r="F19" s="17">
        <f t="shared" si="0"/>
        <v>0</v>
      </c>
      <c r="G19" s="17">
        <f t="shared" si="0"/>
        <v>4580</v>
      </c>
      <c r="H19" s="17">
        <f t="shared" si="0"/>
        <v>0</v>
      </c>
      <c r="I19" s="17">
        <f t="shared" si="0"/>
        <v>7079.0310000000009</v>
      </c>
    </row>
    <row r="20" spans="1:26" ht="29.25" customHeight="1" x14ac:dyDescent="0.35">
      <c r="A20" s="34" t="s">
        <v>18</v>
      </c>
      <c r="B20" s="18">
        <f t="shared" ref="B20:B21" si="1">SUM(C20:I20)</f>
        <v>6431</v>
      </c>
      <c r="C20" s="18">
        <f t="shared" ref="C20:I20" si="2">C23+C29+C35</f>
        <v>3579.2689999999998</v>
      </c>
      <c r="D20" s="18">
        <f t="shared" si="2"/>
        <v>0</v>
      </c>
      <c r="E20" s="18">
        <f t="shared" si="2"/>
        <v>0</v>
      </c>
      <c r="F20" s="18">
        <f t="shared" si="2"/>
        <v>0</v>
      </c>
      <c r="G20" s="18">
        <f t="shared" si="2"/>
        <v>0</v>
      </c>
      <c r="H20" s="18">
        <f t="shared" si="2"/>
        <v>0</v>
      </c>
      <c r="I20" s="18">
        <f t="shared" si="2"/>
        <v>2851.7310000000002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48.75" customHeight="1" x14ac:dyDescent="0.35">
      <c r="A21" s="34" t="s">
        <v>19</v>
      </c>
      <c r="B21" s="18">
        <f t="shared" si="1"/>
        <v>8807.2999999999993</v>
      </c>
      <c r="C21" s="18">
        <f t="shared" ref="C21:I21" si="3">C24+C30+C36</f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4580</v>
      </c>
      <c r="H21" s="18">
        <f t="shared" si="3"/>
        <v>0</v>
      </c>
      <c r="I21" s="18">
        <f t="shared" si="3"/>
        <v>4227.3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52.5" customHeight="1" x14ac:dyDescent="0.3">
      <c r="A22" s="35" t="s">
        <v>20</v>
      </c>
      <c r="B22" s="20">
        <f t="shared" ref="B22:I22" si="4">B23+B24</f>
        <v>3579.2689999999998</v>
      </c>
      <c r="C22" s="20">
        <f t="shared" si="4"/>
        <v>3579.2689999999998</v>
      </c>
      <c r="D22" s="20">
        <f t="shared" si="4"/>
        <v>0</v>
      </c>
      <c r="E22" s="20">
        <f t="shared" si="4"/>
        <v>0</v>
      </c>
      <c r="F22" s="20">
        <f t="shared" si="4"/>
        <v>0</v>
      </c>
      <c r="G22" s="20">
        <f t="shared" si="4"/>
        <v>0</v>
      </c>
      <c r="H22" s="20">
        <f t="shared" si="4"/>
        <v>0</v>
      </c>
      <c r="I22" s="20">
        <f t="shared" si="4"/>
        <v>0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31.5" customHeight="1" x14ac:dyDescent="0.3">
      <c r="A23" s="36" t="s">
        <v>18</v>
      </c>
      <c r="B23" s="22">
        <f t="shared" ref="B23:B24" si="5">SUM(C23:I23)</f>
        <v>3579.2689999999998</v>
      </c>
      <c r="C23" s="22">
        <f t="shared" ref="C23:I23" si="6">C26</f>
        <v>3579.2689999999998</v>
      </c>
      <c r="D23" s="22">
        <f t="shared" si="6"/>
        <v>0</v>
      </c>
      <c r="E23" s="22">
        <f t="shared" si="6"/>
        <v>0</v>
      </c>
      <c r="F23" s="22">
        <f t="shared" si="6"/>
        <v>0</v>
      </c>
      <c r="G23" s="22">
        <f t="shared" si="6"/>
        <v>0</v>
      </c>
      <c r="H23" s="22">
        <f t="shared" si="6"/>
        <v>0</v>
      </c>
      <c r="I23" s="22">
        <f t="shared" si="6"/>
        <v>0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48.75" customHeight="1" x14ac:dyDescent="0.3">
      <c r="A24" s="36" t="s">
        <v>19</v>
      </c>
      <c r="B24" s="22">
        <f t="shared" si="5"/>
        <v>0</v>
      </c>
      <c r="C24" s="22">
        <f t="shared" ref="C24:I24" si="7">C27</f>
        <v>0</v>
      </c>
      <c r="D24" s="22">
        <f t="shared" si="7"/>
        <v>0</v>
      </c>
      <c r="E24" s="22">
        <f t="shared" si="7"/>
        <v>0</v>
      </c>
      <c r="F24" s="22">
        <f t="shared" si="7"/>
        <v>0</v>
      </c>
      <c r="G24" s="22">
        <f t="shared" si="7"/>
        <v>0</v>
      </c>
      <c r="H24" s="22">
        <f t="shared" si="7"/>
        <v>0</v>
      </c>
      <c r="I24" s="22">
        <f t="shared" si="7"/>
        <v>0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01.25" customHeight="1" x14ac:dyDescent="0.3">
      <c r="A25" s="37" t="s">
        <v>21</v>
      </c>
      <c r="B25" s="23">
        <f t="shared" ref="B25:I25" si="8">B26+B27</f>
        <v>3579.2689999999998</v>
      </c>
      <c r="C25" s="23">
        <f t="shared" si="8"/>
        <v>3579.2689999999998</v>
      </c>
      <c r="D25" s="23">
        <f t="shared" si="8"/>
        <v>0</v>
      </c>
      <c r="E25" s="23">
        <f t="shared" si="8"/>
        <v>0</v>
      </c>
      <c r="F25" s="23">
        <f t="shared" si="8"/>
        <v>0</v>
      </c>
      <c r="G25" s="23">
        <f t="shared" si="8"/>
        <v>0</v>
      </c>
      <c r="H25" s="23">
        <f t="shared" si="8"/>
        <v>0</v>
      </c>
      <c r="I25" s="23">
        <f t="shared" si="8"/>
        <v>0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31.5" customHeight="1" x14ac:dyDescent="0.3">
      <c r="A26" s="38" t="s">
        <v>18</v>
      </c>
      <c r="B26" s="25">
        <f t="shared" ref="B26:B27" si="9">SUM(C26:I26)</f>
        <v>3579.2689999999998</v>
      </c>
      <c r="C26" s="25">
        <v>3579.2689999999998</v>
      </c>
      <c r="D26" s="23"/>
      <c r="E26" s="23"/>
      <c r="F26" s="23"/>
      <c r="G26" s="23"/>
      <c r="H26" s="23"/>
      <c r="I26" s="23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48.75" customHeight="1" x14ac:dyDescent="0.3">
      <c r="A27" s="38" t="s">
        <v>19</v>
      </c>
      <c r="B27" s="25">
        <f t="shared" si="9"/>
        <v>0</v>
      </c>
      <c r="C27" s="25"/>
      <c r="D27" s="25"/>
      <c r="E27" s="25"/>
      <c r="F27" s="25"/>
      <c r="G27" s="25"/>
      <c r="H27" s="25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56.25" customHeight="1" x14ac:dyDescent="0.3">
      <c r="A28" s="35" t="s">
        <v>22</v>
      </c>
      <c r="B28" s="20">
        <f t="shared" ref="B28:I28" si="10">B29+B30</f>
        <v>4580</v>
      </c>
      <c r="C28" s="20">
        <f t="shared" si="10"/>
        <v>0</v>
      </c>
      <c r="D28" s="20">
        <f t="shared" si="10"/>
        <v>0</v>
      </c>
      <c r="E28" s="20">
        <f t="shared" si="10"/>
        <v>0</v>
      </c>
      <c r="F28" s="20">
        <f t="shared" si="10"/>
        <v>0</v>
      </c>
      <c r="G28" s="20">
        <f t="shared" si="10"/>
        <v>4580</v>
      </c>
      <c r="H28" s="20">
        <f t="shared" si="10"/>
        <v>0</v>
      </c>
      <c r="I28" s="20">
        <f t="shared" si="10"/>
        <v>0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27" customHeight="1" x14ac:dyDescent="0.3">
      <c r="A29" s="36" t="s">
        <v>18</v>
      </c>
      <c r="B29" s="22">
        <f t="shared" ref="B29:B30" si="11">SUM(C29:I29)</f>
        <v>0</v>
      </c>
      <c r="C29" s="22">
        <f t="shared" ref="C29:I29" si="12">C32</f>
        <v>0</v>
      </c>
      <c r="D29" s="22">
        <f t="shared" si="12"/>
        <v>0</v>
      </c>
      <c r="E29" s="22">
        <f t="shared" si="12"/>
        <v>0</v>
      </c>
      <c r="F29" s="22">
        <f t="shared" si="12"/>
        <v>0</v>
      </c>
      <c r="G29" s="22">
        <f t="shared" si="12"/>
        <v>0</v>
      </c>
      <c r="H29" s="22">
        <f t="shared" si="12"/>
        <v>0</v>
      </c>
      <c r="I29" s="22">
        <f t="shared" si="12"/>
        <v>0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46.5" customHeight="1" x14ac:dyDescent="0.3">
      <c r="A30" s="36" t="s">
        <v>19</v>
      </c>
      <c r="B30" s="22">
        <f t="shared" si="11"/>
        <v>4580</v>
      </c>
      <c r="C30" s="22">
        <f t="shared" ref="C30:I30" si="13">C33</f>
        <v>0</v>
      </c>
      <c r="D30" s="22">
        <f t="shared" si="13"/>
        <v>0</v>
      </c>
      <c r="E30" s="22">
        <f t="shared" si="13"/>
        <v>0</v>
      </c>
      <c r="F30" s="22">
        <f t="shared" si="13"/>
        <v>0</v>
      </c>
      <c r="G30" s="22">
        <f t="shared" si="13"/>
        <v>4580</v>
      </c>
      <c r="H30" s="22">
        <f t="shared" si="13"/>
        <v>0</v>
      </c>
      <c r="I30" s="22">
        <f t="shared" si="13"/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78.75" customHeight="1" x14ac:dyDescent="0.3">
      <c r="A31" s="39" t="s">
        <v>23</v>
      </c>
      <c r="B31" s="23">
        <f t="shared" ref="B31:I31" si="14">B32+B33</f>
        <v>4580</v>
      </c>
      <c r="C31" s="23">
        <f t="shared" si="14"/>
        <v>0</v>
      </c>
      <c r="D31" s="23">
        <f t="shared" si="14"/>
        <v>0</v>
      </c>
      <c r="E31" s="23">
        <f t="shared" si="14"/>
        <v>0</v>
      </c>
      <c r="F31" s="23">
        <f t="shared" si="14"/>
        <v>0</v>
      </c>
      <c r="G31" s="23">
        <f t="shared" si="14"/>
        <v>4580</v>
      </c>
      <c r="H31" s="23">
        <f t="shared" si="14"/>
        <v>0</v>
      </c>
      <c r="I31" s="23">
        <f t="shared" si="14"/>
        <v>0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31.5" customHeight="1" x14ac:dyDescent="0.3">
      <c r="A32" s="38" t="s">
        <v>18</v>
      </c>
      <c r="B32" s="25">
        <f t="shared" ref="B32:B36" si="15">SUM(C32:I32)</f>
        <v>0</v>
      </c>
      <c r="C32" s="25"/>
      <c r="D32" s="25"/>
      <c r="E32" s="25"/>
      <c r="F32" s="25"/>
      <c r="G32" s="25"/>
      <c r="H32" s="25"/>
      <c r="I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55.5" customHeight="1" x14ac:dyDescent="0.3">
      <c r="A33" s="40" t="s">
        <v>19</v>
      </c>
      <c r="B33" s="25">
        <f t="shared" si="15"/>
        <v>4580</v>
      </c>
      <c r="C33" s="25"/>
      <c r="D33" s="25"/>
      <c r="E33" s="25"/>
      <c r="F33" s="25"/>
      <c r="G33" s="25">
        <v>4580</v>
      </c>
      <c r="H33" s="25"/>
      <c r="I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43.5" customHeight="1" x14ac:dyDescent="0.3">
      <c r="A34" s="41" t="s">
        <v>24</v>
      </c>
      <c r="B34" s="17">
        <f t="shared" si="15"/>
        <v>7079.0310000000009</v>
      </c>
      <c r="C34" s="17">
        <f t="shared" ref="C34:I34" si="16">C35+C36</f>
        <v>0</v>
      </c>
      <c r="D34" s="17">
        <f t="shared" si="16"/>
        <v>0</v>
      </c>
      <c r="E34" s="17">
        <f t="shared" si="16"/>
        <v>0</v>
      </c>
      <c r="F34" s="17">
        <f t="shared" si="16"/>
        <v>0</v>
      </c>
      <c r="G34" s="17">
        <f t="shared" si="16"/>
        <v>0</v>
      </c>
      <c r="H34" s="17">
        <f t="shared" si="16"/>
        <v>0</v>
      </c>
      <c r="I34" s="17">
        <f t="shared" si="16"/>
        <v>7079.0310000000009</v>
      </c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34.5" customHeight="1" x14ac:dyDescent="0.3">
      <c r="A35" s="38" t="s">
        <v>18</v>
      </c>
      <c r="B35" s="25">
        <f t="shared" si="15"/>
        <v>2851.7310000000002</v>
      </c>
      <c r="C35" s="25"/>
      <c r="D35" s="25"/>
      <c r="E35" s="25"/>
      <c r="F35" s="25"/>
      <c r="G35" s="25"/>
      <c r="H35" s="25"/>
      <c r="I35" s="25">
        <v>2851.7310000000002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48.75" customHeight="1" x14ac:dyDescent="0.3">
      <c r="A36" s="40" t="s">
        <v>19</v>
      </c>
      <c r="B36" s="25">
        <f t="shared" si="15"/>
        <v>4227.3</v>
      </c>
      <c r="C36" s="25"/>
      <c r="D36" s="25"/>
      <c r="E36" s="25"/>
      <c r="F36" s="25"/>
      <c r="G36" s="25"/>
      <c r="H36" s="25"/>
      <c r="I36" s="27">
        <v>4227.3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31.5" customHeight="1" x14ac:dyDescent="0.3">
      <c r="A37" s="42"/>
      <c r="B37" s="28"/>
      <c r="C37" s="28"/>
      <c r="D37" s="28"/>
      <c r="E37" s="28"/>
      <c r="F37" s="29"/>
      <c r="G37" s="30"/>
      <c r="H37" s="30"/>
      <c r="I37" s="30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47.25" customHeight="1" x14ac:dyDescent="0.3">
      <c r="A38" s="43"/>
      <c r="B38" s="43"/>
      <c r="C38" s="44"/>
      <c r="D38" s="44"/>
      <c r="E38" s="44"/>
      <c r="F38" s="44"/>
      <c r="G38" s="43"/>
      <c r="H38" s="43"/>
      <c r="I38" s="43"/>
    </row>
    <row r="39" spans="1:26" ht="15.75" customHeight="1" x14ac:dyDescent="0.4">
      <c r="A39" s="74"/>
      <c r="B39" s="75"/>
      <c r="C39" s="45"/>
      <c r="D39" s="45"/>
      <c r="E39" s="45"/>
      <c r="F39" s="45"/>
      <c r="G39" s="46"/>
      <c r="H39" s="47"/>
      <c r="I39" s="48"/>
    </row>
    <row r="40" spans="1:26" ht="53.25" customHeight="1" x14ac:dyDescent="0.45">
      <c r="A40" s="76" t="s">
        <v>28</v>
      </c>
      <c r="B40" s="77"/>
      <c r="C40" s="49"/>
      <c r="D40" s="49"/>
      <c r="E40" s="49"/>
      <c r="F40" s="49"/>
      <c r="H40" s="50"/>
      <c r="I40" s="51"/>
    </row>
    <row r="41" spans="1:26" ht="27" customHeight="1" x14ac:dyDescent="0.45">
      <c r="A41" s="61" t="s">
        <v>29</v>
      </c>
      <c r="B41" s="62"/>
      <c r="C41" s="62"/>
      <c r="D41" s="49"/>
      <c r="E41" s="52"/>
      <c r="F41" s="49"/>
      <c r="G41" s="53" t="s">
        <v>30</v>
      </c>
      <c r="H41" s="50"/>
      <c r="I41" s="54"/>
    </row>
    <row r="42" spans="1:26" ht="15.75" customHeight="1" x14ac:dyDescent="0.45">
      <c r="A42" s="55"/>
      <c r="B42" s="56"/>
      <c r="C42" s="57"/>
      <c r="D42" s="57"/>
      <c r="E42" s="57"/>
      <c r="F42" s="57"/>
      <c r="G42" s="58"/>
      <c r="H42" s="57"/>
      <c r="I42" s="57"/>
    </row>
    <row r="43" spans="1:26" ht="15.75" customHeight="1" x14ac:dyDescent="0.3"/>
    <row r="44" spans="1:26" ht="15.75" customHeight="1" x14ac:dyDescent="0.3"/>
    <row r="45" spans="1:26" ht="15.75" customHeight="1" x14ac:dyDescent="0.3"/>
    <row r="46" spans="1:26" ht="15.75" customHeight="1" x14ac:dyDescent="0.3"/>
    <row r="47" spans="1:26" ht="15.75" customHeight="1" x14ac:dyDescent="0.3"/>
    <row r="48" spans="1:26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</sheetData>
  <mergeCells count="9">
    <mergeCell ref="A41:C41"/>
    <mergeCell ref="A8:I12"/>
    <mergeCell ref="C13:I13"/>
    <mergeCell ref="C14:G14"/>
    <mergeCell ref="A16:A17"/>
    <mergeCell ref="B16:B17"/>
    <mergeCell ref="C16:I16"/>
    <mergeCell ref="A39:B39"/>
    <mergeCell ref="A40:B40"/>
  </mergeCells>
  <pageMargins left="1.1811023622047245" right="0.39370078740157483" top="0.55118110236220474" bottom="0.55118110236220474" header="0" footer="0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                      ТГ</vt:lpstr>
      <vt:lpstr>'                       ТГ'!Область_печати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Ганна Назаренко</cp:lastModifiedBy>
  <cp:lastPrinted>2024-10-16T05:34:23Z</cp:lastPrinted>
  <dcterms:created xsi:type="dcterms:W3CDTF">2022-11-30T15:13:41Z</dcterms:created>
  <dcterms:modified xsi:type="dcterms:W3CDTF">2024-10-24T10:05:04Z</dcterms:modified>
</cp:coreProperties>
</file>