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<sst xmlns="http://schemas.openxmlformats.org/spreadsheetml/2006/main" count="95" uniqueCount="90">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</sst>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1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06.10.2020</v>
          </cell>
        </row>
        <row r="6">
          <cell r="G6" t="str">
            <v>Фактично надійшло на 06.10.2020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2391967200</v>
          </cell>
          <cell r="C10">
            <v>1889189300</v>
          </cell>
          <cell r="D10">
            <v>159168700</v>
          </cell>
          <cell r="G10">
            <v>1568718489.11</v>
          </cell>
          <cell r="H10">
            <v>32490128.27999997</v>
          </cell>
          <cell r="I10">
            <v>20.412385274240457</v>
          </cell>
          <cell r="J10">
            <v>-126678571.72000003</v>
          </cell>
          <cell r="K10">
            <v>83.03659612670896</v>
          </cell>
          <cell r="L10">
            <v>-320470810.8900001</v>
          </cell>
        </row>
        <row r="11">
          <cell r="B11">
            <v>5801650000</v>
          </cell>
          <cell r="C11">
            <v>4833450000</v>
          </cell>
          <cell r="D11">
            <v>473450000</v>
          </cell>
          <cell r="G11">
            <v>4464050419.93</v>
          </cell>
          <cell r="H11">
            <v>87127691.64000034</v>
          </cell>
          <cell r="I11">
            <v>18.4027229147746</v>
          </cell>
          <cell r="J11">
            <v>-386322308.35999966</v>
          </cell>
          <cell r="K11">
            <v>92.35743454323517</v>
          </cell>
          <cell r="L11">
            <v>-369399580.0699997</v>
          </cell>
        </row>
        <row r="12">
          <cell r="B12">
            <v>756966080</v>
          </cell>
          <cell r="C12">
            <v>638004392</v>
          </cell>
          <cell r="D12">
            <v>61419966</v>
          </cell>
          <cell r="G12">
            <v>640884477.92</v>
          </cell>
          <cell r="H12">
            <v>26496756.299999952</v>
          </cell>
          <cell r="I12">
            <v>43.14029789596424</v>
          </cell>
          <cell r="J12">
            <v>-34923209.70000005</v>
          </cell>
          <cell r="K12">
            <v>100.45142101780388</v>
          </cell>
          <cell r="L12">
            <v>2880085.919999957</v>
          </cell>
        </row>
        <row r="13">
          <cell r="B13">
            <v>693000000</v>
          </cell>
          <cell r="C13">
            <v>576005500</v>
          </cell>
          <cell r="D13">
            <v>61528000</v>
          </cell>
          <cell r="G13">
            <v>492072140.8</v>
          </cell>
          <cell r="H13">
            <v>8983961.27000004</v>
          </cell>
          <cell r="I13">
            <v>14.601419305031921</v>
          </cell>
          <cell r="J13">
            <v>-52544038.72999996</v>
          </cell>
          <cell r="K13">
            <v>85.42837538877667</v>
          </cell>
          <cell r="L13">
            <v>-83933359.19999999</v>
          </cell>
        </row>
        <row r="14">
          <cell r="B14">
            <v>104889800</v>
          </cell>
          <cell r="C14">
            <v>86605500</v>
          </cell>
          <cell r="D14">
            <v>8939000</v>
          </cell>
          <cell r="G14">
            <v>77010501.77</v>
          </cell>
          <cell r="H14">
            <v>1099276.0099999905</v>
          </cell>
          <cell r="I14">
            <v>12.297527799530043</v>
          </cell>
          <cell r="J14">
            <v>-7839723.99000001</v>
          </cell>
          <cell r="K14">
            <v>88.92102899931297</v>
          </cell>
          <cell r="L14">
            <v>-9594998.230000004</v>
          </cell>
        </row>
        <row r="15">
          <cell r="B15">
            <v>38828050</v>
          </cell>
          <cell r="C15">
            <v>31055489</v>
          </cell>
          <cell r="D15">
            <v>5080624</v>
          </cell>
          <cell r="G15">
            <v>29670973.7</v>
          </cell>
          <cell r="H15">
            <v>515645.30000000075</v>
          </cell>
          <cell r="I15">
            <v>10.14925135180247</v>
          </cell>
          <cell r="J15">
            <v>-4564978.699999999</v>
          </cell>
          <cell r="K15">
            <v>95.54180164414736</v>
          </cell>
          <cell r="L15">
            <v>-1384515.3000000007</v>
          </cell>
        </row>
        <row r="16">
          <cell r="B16">
            <v>354776977</v>
          </cell>
          <cell r="C16">
            <v>287089776</v>
          </cell>
          <cell r="D16">
            <v>32615462</v>
          </cell>
          <cell r="G16">
            <v>281953909.36</v>
          </cell>
          <cell r="H16">
            <v>2807286.0099999905</v>
          </cell>
          <cell r="I16">
            <v>8.607224420123162</v>
          </cell>
          <cell r="J16">
            <v>-29808175.99000001</v>
          </cell>
          <cell r="K16">
            <v>98.21105902426844</v>
          </cell>
          <cell r="L16">
            <v>-5135866.639999986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4607430</v>
          </cell>
          <cell r="D18">
            <v>370565</v>
          </cell>
          <cell r="G18">
            <v>4371786.74</v>
          </cell>
          <cell r="H18">
            <v>104350.45000000019</v>
          </cell>
          <cell r="I18">
            <v>28.159823512744104</v>
          </cell>
          <cell r="J18">
            <v>-266214.5499999998</v>
          </cell>
          <cell r="K18">
            <v>94.88558133276035</v>
          </cell>
          <cell r="L18">
            <v>-235643.25999999978</v>
          </cell>
        </row>
        <row r="19">
          <cell r="B19">
            <v>141046083</v>
          </cell>
          <cell r="C19">
            <v>116740802</v>
          </cell>
          <cell r="D19">
            <v>17467345</v>
          </cell>
          <cell r="G19">
            <v>111528572.82</v>
          </cell>
          <cell r="H19">
            <v>1733073.8899999857</v>
          </cell>
          <cell r="I19">
            <v>9.921793437983768</v>
          </cell>
          <cell r="J19">
            <v>-15734271.110000014</v>
          </cell>
          <cell r="K19">
            <v>95.53521211889566</v>
          </cell>
          <cell r="L19">
            <v>-5212229.180000007</v>
          </cell>
        </row>
        <row r="20">
          <cell r="B20">
            <v>38053760</v>
          </cell>
          <cell r="C20">
            <v>31939100</v>
          </cell>
          <cell r="D20">
            <v>3961550</v>
          </cell>
          <cell r="G20">
            <v>27951329.03</v>
          </cell>
          <cell r="H20">
            <v>472740.25</v>
          </cell>
          <cell r="I20">
            <v>11.93321427219144</v>
          </cell>
          <cell r="J20">
            <v>-3488809.75</v>
          </cell>
          <cell r="K20">
            <v>87.5144541643315</v>
          </cell>
          <cell r="L20">
            <v>-3987770.969999999</v>
          </cell>
        </row>
        <row r="21">
          <cell r="B21">
            <v>54070956</v>
          </cell>
          <cell r="C21">
            <v>45772222</v>
          </cell>
          <cell r="D21">
            <v>4384687</v>
          </cell>
          <cell r="G21">
            <v>45524148.3</v>
          </cell>
          <cell r="H21">
            <v>766092.2399999946</v>
          </cell>
          <cell r="I21">
            <v>17.471993781996176</v>
          </cell>
          <cell r="J21">
            <v>-3618594.7600000054</v>
          </cell>
          <cell r="K21">
            <v>99.45802565582242</v>
          </cell>
          <cell r="L21">
            <v>-248073.70000000298</v>
          </cell>
        </row>
        <row r="22">
          <cell r="B22">
            <v>4539050</v>
          </cell>
          <cell r="C22">
            <v>3756010</v>
          </cell>
          <cell r="D22">
            <v>961330</v>
          </cell>
          <cell r="G22">
            <v>3482815.57</v>
          </cell>
          <cell r="H22">
            <v>166314.50999999978</v>
          </cell>
          <cell r="I22">
            <v>17.30045977968021</v>
          </cell>
          <cell r="J22">
            <v>-795015.4900000002</v>
          </cell>
          <cell r="K22">
            <v>92.72647224048923</v>
          </cell>
          <cell r="L22">
            <v>-273194.43000000017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122589.56</v>
          </cell>
          <cell r="H23">
            <v>255</v>
          </cell>
          <cell r="J23">
            <v>255</v>
          </cell>
          <cell r="K23">
            <v>27.98798049021401</v>
          </cell>
          <cell r="L23">
            <v>-315418.32</v>
          </cell>
        </row>
        <row r="24">
          <cell r="B24">
            <v>130744790</v>
          </cell>
          <cell r="C24">
            <v>110190255</v>
          </cell>
          <cell r="D24">
            <v>13077138</v>
          </cell>
          <cell r="G24">
            <v>110133059.67</v>
          </cell>
          <cell r="H24">
            <v>1742694.799999997</v>
          </cell>
          <cell r="I24">
            <v>13.326270625881573</v>
          </cell>
          <cell r="J24">
            <v>-11334443.200000003</v>
          </cell>
          <cell r="K24">
            <v>99.94809402156298</v>
          </cell>
          <cell r="L24">
            <v>-57195.32999999821</v>
          </cell>
        </row>
        <row r="25">
          <cell r="B25">
            <v>7661626</v>
          </cell>
          <cell r="C25">
            <v>6276877</v>
          </cell>
          <cell r="D25">
            <v>817605</v>
          </cell>
          <cell r="G25">
            <v>5842161.82</v>
          </cell>
          <cell r="H25">
            <v>55383.87999999989</v>
          </cell>
          <cell r="I25">
            <v>6.77391650002139</v>
          </cell>
          <cell r="J25">
            <v>-762221.1200000001</v>
          </cell>
          <cell r="K25">
            <v>93.0743396756062</v>
          </cell>
          <cell r="L25">
            <v>-434715.1799999997</v>
          </cell>
        </row>
        <row r="26">
          <cell r="B26">
            <v>65870078</v>
          </cell>
          <cell r="C26">
            <v>55225860</v>
          </cell>
          <cell r="D26">
            <v>8374654</v>
          </cell>
          <cell r="G26">
            <v>49738719.35</v>
          </cell>
          <cell r="H26">
            <v>697593.0300000012</v>
          </cell>
          <cell r="I26">
            <v>8.329813148101417</v>
          </cell>
          <cell r="J26">
            <v>-7677060.969999999</v>
          </cell>
          <cell r="K26">
            <v>90.06418252246321</v>
          </cell>
          <cell r="L26">
            <v>-5487140.6499999985</v>
          </cell>
        </row>
        <row r="27">
          <cell r="B27">
            <v>83700</v>
          </cell>
          <cell r="C27">
            <v>72400</v>
          </cell>
          <cell r="D27">
            <v>3480</v>
          </cell>
          <cell r="G27">
            <v>77393.55</v>
          </cell>
          <cell r="H27">
            <v>0</v>
          </cell>
          <cell r="I27">
            <v>0</v>
          </cell>
          <cell r="J27">
            <v>-3480</v>
          </cell>
          <cell r="K27">
            <v>106.8971685082873</v>
          </cell>
          <cell r="L27">
            <v>4993.550000000003</v>
          </cell>
        </row>
        <row r="28">
          <cell r="B28">
            <v>61821628</v>
          </cell>
          <cell r="C28">
            <v>52414519</v>
          </cell>
          <cell r="D28">
            <v>5520737</v>
          </cell>
          <cell r="G28">
            <v>47314912.62</v>
          </cell>
          <cell r="H28">
            <v>626088.1099999994</v>
          </cell>
          <cell r="I28">
            <v>11.340661763094301</v>
          </cell>
          <cell r="J28">
            <v>-4894648.890000001</v>
          </cell>
          <cell r="K28">
            <v>90.27062257310803</v>
          </cell>
          <cell r="L28">
            <v>-5099606.380000003</v>
          </cell>
        </row>
        <row r="29">
          <cell r="B29">
            <v>30340390</v>
          </cell>
          <cell r="C29">
            <v>25888050</v>
          </cell>
          <cell r="D29">
            <v>2479876</v>
          </cell>
          <cell r="G29">
            <v>24222052.61</v>
          </cell>
          <cell r="H29">
            <v>446687.1099999994</v>
          </cell>
          <cell r="I29">
            <v>18.01247764001101</v>
          </cell>
          <cell r="J29">
            <v>-2033188.8900000006</v>
          </cell>
          <cell r="K29">
            <v>93.56460841971489</v>
          </cell>
          <cell r="L29">
            <v>-1665997.3900000006</v>
          </cell>
        </row>
        <row r="30">
          <cell r="B30">
            <v>40387165</v>
          </cell>
          <cell r="C30">
            <v>34660059</v>
          </cell>
          <cell r="D30">
            <v>7140075</v>
          </cell>
          <cell r="G30">
            <v>29579990.78</v>
          </cell>
          <cell r="H30">
            <v>545676.0899999999</v>
          </cell>
          <cell r="I30">
            <v>7.642441991155553</v>
          </cell>
          <cell r="J30">
            <v>-6594398.91</v>
          </cell>
          <cell r="K30">
            <v>85.34316338007389</v>
          </cell>
          <cell r="L30">
            <v>-5080068.219999999</v>
          </cell>
        </row>
        <row r="31">
          <cell r="B31">
            <v>7461035</v>
          </cell>
          <cell r="C31">
            <v>6043326</v>
          </cell>
          <cell r="D31">
            <v>590618</v>
          </cell>
          <cell r="G31">
            <v>5855406.71</v>
          </cell>
          <cell r="H31">
            <v>70729.1799999997</v>
          </cell>
          <cell r="I31">
            <v>11.975452830763658</v>
          </cell>
          <cell r="J31">
            <v>-519888.8200000003</v>
          </cell>
          <cell r="K31">
            <v>96.8904657799364</v>
          </cell>
          <cell r="L31">
            <v>-187919.29000000004</v>
          </cell>
        </row>
        <row r="32">
          <cell r="B32">
            <v>84966122</v>
          </cell>
          <cell r="C32">
            <v>72385225</v>
          </cell>
          <cell r="D32">
            <v>8912132</v>
          </cell>
          <cell r="G32">
            <v>62469503.03</v>
          </cell>
          <cell r="H32">
            <v>816627.2700000033</v>
          </cell>
          <cell r="I32">
            <v>9.163096664187686</v>
          </cell>
          <cell r="J32">
            <v>-8095504.729999997</v>
          </cell>
          <cell r="K32">
            <v>86.3014558979405</v>
          </cell>
          <cell r="L32">
            <v>-9915721.969999999</v>
          </cell>
        </row>
        <row r="33">
          <cell r="B33">
            <v>105500</v>
          </cell>
          <cell r="C33">
            <v>88800</v>
          </cell>
          <cell r="D33">
            <v>15700</v>
          </cell>
          <cell r="G33">
            <v>237055.5</v>
          </cell>
          <cell r="H33">
            <v>8910</v>
          </cell>
          <cell r="I33">
            <v>56.751592356687894</v>
          </cell>
          <cell r="J33">
            <v>-6790</v>
          </cell>
          <cell r="K33">
            <v>266.9543918918919</v>
          </cell>
          <cell r="L33">
            <v>148255.5</v>
          </cell>
        </row>
        <row r="34">
          <cell r="B34">
            <v>8393900</v>
          </cell>
          <cell r="C34">
            <v>7269492</v>
          </cell>
          <cell r="D34">
            <v>1646393</v>
          </cell>
          <cell r="G34">
            <v>6355558.43</v>
          </cell>
          <cell r="H34">
            <v>44234.52999999933</v>
          </cell>
          <cell r="I34">
            <v>2.6867540131669245</v>
          </cell>
          <cell r="J34">
            <v>-1602158.4700000007</v>
          </cell>
          <cell r="K34">
            <v>87.42782067852885</v>
          </cell>
          <cell r="L34">
            <v>-913933.5700000003</v>
          </cell>
        </row>
        <row r="35">
          <cell r="B35">
            <v>17808849</v>
          </cell>
          <cell r="C35">
            <v>15329679</v>
          </cell>
          <cell r="D35">
            <v>1487165</v>
          </cell>
          <cell r="G35">
            <v>14515678.7</v>
          </cell>
          <cell r="H35">
            <v>232755.02999999933</v>
          </cell>
          <cell r="I35">
            <v>15.650921720185679</v>
          </cell>
          <cell r="J35">
            <v>-1254409.9700000007</v>
          </cell>
          <cell r="K35">
            <v>94.69003688857411</v>
          </cell>
          <cell r="L35">
            <v>-814000.3000000007</v>
          </cell>
        </row>
        <row r="36">
          <cell r="B36">
            <v>52772484</v>
          </cell>
          <cell r="C36">
            <v>44641715</v>
          </cell>
          <cell r="D36">
            <v>8398776</v>
          </cell>
          <cell r="G36">
            <v>39117199.8</v>
          </cell>
          <cell r="H36">
            <v>398557.1499999985</v>
          </cell>
          <cell r="I36">
            <v>4.745419451596263</v>
          </cell>
          <cell r="J36">
            <v>-8000218.8500000015</v>
          </cell>
          <cell r="K36">
            <v>87.6247693440989</v>
          </cell>
          <cell r="L36">
            <v>-5524515.200000003</v>
          </cell>
        </row>
        <row r="37">
          <cell r="B37">
            <v>25600000</v>
          </cell>
          <cell r="C37">
            <v>22117285</v>
          </cell>
          <cell r="D37">
            <v>3640732</v>
          </cell>
          <cell r="G37">
            <v>21080893.52</v>
          </cell>
          <cell r="H37">
            <v>402716.2899999991</v>
          </cell>
          <cell r="I37">
            <v>11.061409903283161</v>
          </cell>
          <cell r="J37">
            <v>-3238015.710000001</v>
          </cell>
          <cell r="K37">
            <v>95.3141107509353</v>
          </cell>
          <cell r="L37">
            <v>-1036391.4800000004</v>
          </cell>
        </row>
        <row r="38">
          <cell r="B38">
            <v>20269298</v>
          </cell>
          <cell r="C38">
            <v>17144955</v>
          </cell>
          <cell r="D38">
            <v>2652424</v>
          </cell>
          <cell r="G38">
            <v>15322049.01</v>
          </cell>
          <cell r="H38">
            <v>626331.0299999993</v>
          </cell>
          <cell r="I38">
            <v>23.613533507463337</v>
          </cell>
          <cell r="J38">
            <v>-2026092.9700000007</v>
          </cell>
          <cell r="K38">
            <v>89.36768285481064</v>
          </cell>
          <cell r="L38">
            <v>-1822905.9900000002</v>
          </cell>
        </row>
        <row r="39">
          <cell r="B39">
            <v>20480540</v>
          </cell>
          <cell r="C39">
            <v>17127275</v>
          </cell>
          <cell r="D39">
            <v>4336930</v>
          </cell>
          <cell r="G39">
            <v>15425043.89</v>
          </cell>
          <cell r="H39">
            <v>167619.8500000015</v>
          </cell>
          <cell r="I39">
            <v>3.8649424823550644</v>
          </cell>
          <cell r="J39">
            <v>-4169310.1499999985</v>
          </cell>
          <cell r="K39">
            <v>90.06128464685713</v>
          </cell>
          <cell r="L39">
            <v>-1702231.1099999994</v>
          </cell>
        </row>
        <row r="40">
          <cell r="B40">
            <v>22941294</v>
          </cell>
          <cell r="C40">
            <v>20038114</v>
          </cell>
          <cell r="D40">
            <v>2799772</v>
          </cell>
          <cell r="G40">
            <v>16261641.88</v>
          </cell>
          <cell r="H40">
            <v>85073.11000000127</v>
          </cell>
          <cell r="I40">
            <v>3.0385727837838674</v>
          </cell>
          <cell r="J40">
            <v>-2714698.8899999987</v>
          </cell>
          <cell r="K40">
            <v>81.15355507010291</v>
          </cell>
          <cell r="L40">
            <v>-3776472.119999999</v>
          </cell>
        </row>
        <row r="41">
          <cell r="B41">
            <v>36160712</v>
          </cell>
          <cell r="C41">
            <v>30456457</v>
          </cell>
          <cell r="D41">
            <v>3709056</v>
          </cell>
          <cell r="G41">
            <v>28624405.96</v>
          </cell>
          <cell r="H41">
            <v>331722.1000000015</v>
          </cell>
          <cell r="I41">
            <v>8.943572164992966</v>
          </cell>
          <cell r="J41">
            <v>-3377333.8999999985</v>
          </cell>
          <cell r="K41">
            <v>93.98468758201258</v>
          </cell>
          <cell r="L41">
            <v>-1832051.039999999</v>
          </cell>
        </row>
        <row r="42">
          <cell r="B42">
            <v>66700615</v>
          </cell>
          <cell r="C42">
            <v>55938557</v>
          </cell>
          <cell r="D42">
            <v>8157647</v>
          </cell>
          <cell r="G42">
            <v>48230877.9</v>
          </cell>
          <cell r="H42">
            <v>752190.5300000012</v>
          </cell>
          <cell r="I42">
            <v>9.220680056393729</v>
          </cell>
          <cell r="J42">
            <v>-7405456.469999999</v>
          </cell>
          <cell r="K42">
            <v>86.2211692375261</v>
          </cell>
          <cell r="L42">
            <v>-7707679.1000000015</v>
          </cell>
        </row>
        <row r="43">
          <cell r="B43">
            <v>32433514</v>
          </cell>
          <cell r="C43">
            <v>25358210</v>
          </cell>
          <cell r="D43">
            <v>5214100</v>
          </cell>
          <cell r="G43">
            <v>21162146.23</v>
          </cell>
          <cell r="H43">
            <v>260279.7899999991</v>
          </cell>
          <cell r="I43">
            <v>4.9918449972190615</v>
          </cell>
          <cell r="J43">
            <v>-4953820.210000001</v>
          </cell>
          <cell r="K43">
            <v>83.45283925797602</v>
          </cell>
          <cell r="L43">
            <v>-4196063.77</v>
          </cell>
        </row>
        <row r="44">
          <cell r="B44">
            <v>31919984</v>
          </cell>
          <cell r="C44">
            <v>24704173</v>
          </cell>
          <cell r="D44">
            <v>3153203</v>
          </cell>
          <cell r="G44">
            <v>23587022.67</v>
          </cell>
          <cell r="H44">
            <v>507325.5200000033</v>
          </cell>
          <cell r="I44">
            <v>16.089212143969267</v>
          </cell>
          <cell r="J44">
            <v>-2645877.4799999967</v>
          </cell>
          <cell r="K44">
            <v>95.47788816893406</v>
          </cell>
          <cell r="L44">
            <v>-1117150.3299999982</v>
          </cell>
        </row>
        <row r="45">
          <cell r="B45">
            <v>11207222</v>
          </cell>
          <cell r="C45">
            <v>9577515</v>
          </cell>
          <cell r="D45">
            <v>991654</v>
          </cell>
          <cell r="G45">
            <v>7625796.91</v>
          </cell>
          <cell r="H45">
            <v>118494.27000000048</v>
          </cell>
          <cell r="I45">
            <v>11.949154644664418</v>
          </cell>
          <cell r="J45">
            <v>-873159.7299999995</v>
          </cell>
          <cell r="K45">
            <v>79.62187383679378</v>
          </cell>
          <cell r="L45">
            <v>-1951718.0899999999</v>
          </cell>
        </row>
        <row r="46">
          <cell r="B46">
            <v>11295500</v>
          </cell>
          <cell r="C46">
            <v>9052035</v>
          </cell>
          <cell r="D46">
            <v>1481757</v>
          </cell>
          <cell r="G46">
            <v>7871564.15</v>
          </cell>
          <cell r="H46">
            <v>256749.43000000063</v>
          </cell>
          <cell r="I46">
            <v>17.32736406846741</v>
          </cell>
          <cell r="J46">
            <v>-1225007.5699999994</v>
          </cell>
          <cell r="K46">
            <v>86.95905561567095</v>
          </cell>
          <cell r="L46">
            <v>-1180470.8499999996</v>
          </cell>
        </row>
        <row r="47">
          <cell r="B47">
            <v>14950700</v>
          </cell>
          <cell r="C47">
            <v>12451041</v>
          </cell>
          <cell r="D47">
            <v>1984644</v>
          </cell>
          <cell r="G47">
            <v>10562996.88</v>
          </cell>
          <cell r="H47">
            <v>72512.3900000006</v>
          </cell>
          <cell r="I47">
            <v>3.6536723966615976</v>
          </cell>
          <cell r="J47">
            <v>-1912131.6099999994</v>
          </cell>
          <cell r="K47">
            <v>84.83625489627735</v>
          </cell>
          <cell r="L47">
            <v>-1888044.1199999992</v>
          </cell>
        </row>
        <row r="48">
          <cell r="B48">
            <v>29529180</v>
          </cell>
          <cell r="C48">
            <v>24405185</v>
          </cell>
          <cell r="D48">
            <v>4735425</v>
          </cell>
          <cell r="G48">
            <v>20620653.65</v>
          </cell>
          <cell r="H48">
            <v>393263.63999999687</v>
          </cell>
          <cell r="I48">
            <v>8.304716894470863</v>
          </cell>
          <cell r="J48">
            <v>-4342161.360000003</v>
          </cell>
          <cell r="K48">
            <v>84.49292086906941</v>
          </cell>
          <cell r="L48">
            <v>-3784531.3500000015</v>
          </cell>
        </row>
        <row r="49">
          <cell r="B49">
            <v>15578840</v>
          </cell>
          <cell r="C49">
            <v>11444640</v>
          </cell>
          <cell r="D49">
            <v>1262000</v>
          </cell>
          <cell r="G49">
            <v>8750936.77</v>
          </cell>
          <cell r="H49">
            <v>487619.9399999995</v>
          </cell>
          <cell r="I49">
            <v>38.63866402535653</v>
          </cell>
          <cell r="J49">
            <v>-774380.0600000005</v>
          </cell>
          <cell r="K49">
            <v>76.46318949307273</v>
          </cell>
          <cell r="L49">
            <v>-2693703.2300000004</v>
          </cell>
        </row>
        <row r="50">
          <cell r="B50">
            <v>10768500</v>
          </cell>
          <cell r="C50">
            <v>8362540</v>
          </cell>
          <cell r="D50">
            <v>1596660</v>
          </cell>
          <cell r="G50">
            <v>7536144.28</v>
          </cell>
          <cell r="H50">
            <v>69613.5</v>
          </cell>
          <cell r="I50">
            <v>4.359945135470294</v>
          </cell>
          <cell r="J50">
            <v>-1527046.5</v>
          </cell>
          <cell r="K50">
            <v>90.11788619247262</v>
          </cell>
          <cell r="L50">
            <v>-826395.7199999997</v>
          </cell>
        </row>
        <row r="51">
          <cell r="B51">
            <v>61660350</v>
          </cell>
          <cell r="C51">
            <v>53379070</v>
          </cell>
          <cell r="D51">
            <v>6755630</v>
          </cell>
          <cell r="G51">
            <v>53272849.57</v>
          </cell>
          <cell r="H51">
            <v>679086.799999997</v>
          </cell>
          <cell r="I51">
            <v>10.052160938358035</v>
          </cell>
          <cell r="J51">
            <v>-6076543.200000003</v>
          </cell>
          <cell r="K51">
            <v>99.80100734239095</v>
          </cell>
          <cell r="L51">
            <v>-106220.4299999997</v>
          </cell>
        </row>
        <row r="52">
          <cell r="B52">
            <v>87045500</v>
          </cell>
          <cell r="C52">
            <v>71784580</v>
          </cell>
          <cell r="D52">
            <v>9181295</v>
          </cell>
          <cell r="G52">
            <v>65044783.73</v>
          </cell>
          <cell r="H52">
            <v>669047.3099999949</v>
          </cell>
          <cell r="I52">
            <v>7.287069089926801</v>
          </cell>
          <cell r="J52">
            <v>-8512247.690000005</v>
          </cell>
          <cell r="K52">
            <v>90.61108072235011</v>
          </cell>
          <cell r="L52">
            <v>-6739796.270000003</v>
          </cell>
        </row>
        <row r="53">
          <cell r="B53">
            <v>38830950</v>
          </cell>
          <cell r="C53">
            <v>31528720</v>
          </cell>
          <cell r="D53">
            <v>5844952</v>
          </cell>
          <cell r="G53">
            <v>26107969.81</v>
          </cell>
          <cell r="H53">
            <v>267549.5700000003</v>
          </cell>
          <cell r="I53">
            <v>4.577446829332393</v>
          </cell>
          <cell r="J53">
            <v>-5577402.43</v>
          </cell>
          <cell r="K53">
            <v>82.80694493782177</v>
          </cell>
          <cell r="L53">
            <v>-5420750.190000001</v>
          </cell>
        </row>
        <row r="54">
          <cell r="B54">
            <v>73827000</v>
          </cell>
          <cell r="C54">
            <v>63193990</v>
          </cell>
          <cell r="D54">
            <v>13588860</v>
          </cell>
          <cell r="G54">
            <v>53735773.71</v>
          </cell>
          <cell r="H54">
            <v>1490290.1499999985</v>
          </cell>
          <cell r="I54">
            <v>10.966999071298096</v>
          </cell>
          <cell r="J54">
            <v>-12098569.850000001</v>
          </cell>
          <cell r="K54">
            <v>85.03304461389446</v>
          </cell>
          <cell r="L54">
            <v>-9458216.29</v>
          </cell>
        </row>
        <row r="55">
          <cell r="B55">
            <v>84720000</v>
          </cell>
          <cell r="C55">
            <v>73400450</v>
          </cell>
          <cell r="D55">
            <v>10180650</v>
          </cell>
          <cell r="G55">
            <v>60841638.32</v>
          </cell>
          <cell r="H55">
            <v>920128.6400000006</v>
          </cell>
          <cell r="I55">
            <v>9.038014665075417</v>
          </cell>
          <cell r="J55">
            <v>-9260521.36</v>
          </cell>
          <cell r="K55">
            <v>82.89000724110002</v>
          </cell>
          <cell r="L55">
            <v>-12558811.68</v>
          </cell>
        </row>
        <row r="56">
          <cell r="B56">
            <v>15857756</v>
          </cell>
          <cell r="C56">
            <v>13680986</v>
          </cell>
          <cell r="D56">
            <v>2538550</v>
          </cell>
          <cell r="G56">
            <v>12686961.52</v>
          </cell>
          <cell r="H56">
            <v>732541.1199999992</v>
          </cell>
          <cell r="I56">
            <v>28.85667487345135</v>
          </cell>
          <cell r="J56">
            <v>-1806008.8800000008</v>
          </cell>
          <cell r="K56">
            <v>92.73426286672613</v>
          </cell>
          <cell r="L56">
            <v>-994024.4800000004</v>
          </cell>
        </row>
        <row r="57">
          <cell r="B57">
            <v>69289591</v>
          </cell>
          <cell r="C57">
            <v>58553494</v>
          </cell>
          <cell r="D57">
            <v>9445897</v>
          </cell>
          <cell r="G57">
            <v>54235436.84</v>
          </cell>
          <cell r="H57">
            <v>1208583.5800000057</v>
          </cell>
          <cell r="I57">
            <v>12.794799477487482</v>
          </cell>
          <cell r="J57">
            <v>-8237313.419999994</v>
          </cell>
          <cell r="K57">
            <v>92.62544920035003</v>
          </cell>
          <cell r="L57">
            <v>-4318057.159999996</v>
          </cell>
        </row>
        <row r="58">
          <cell r="B58">
            <v>24760000</v>
          </cell>
          <cell r="C58">
            <v>20527332</v>
          </cell>
          <cell r="D58">
            <v>3457646</v>
          </cell>
          <cell r="G58">
            <v>18253727.78</v>
          </cell>
          <cell r="H58">
            <v>137824.9200000018</v>
          </cell>
          <cell r="I58">
            <v>3.9860911151691583</v>
          </cell>
          <cell r="J58">
            <v>-3319821.079999998</v>
          </cell>
          <cell r="K58">
            <v>88.92401496697184</v>
          </cell>
          <cell r="L58">
            <v>-2273604.219999999</v>
          </cell>
        </row>
        <row r="59">
          <cell r="B59">
            <v>14983150</v>
          </cell>
          <cell r="C59">
            <v>13316353</v>
          </cell>
          <cell r="D59">
            <v>2179588</v>
          </cell>
          <cell r="G59">
            <v>10650211.66</v>
          </cell>
          <cell r="H59">
            <v>414811.6899999995</v>
          </cell>
          <cell r="I59">
            <v>19.031655982690282</v>
          </cell>
          <cell r="J59">
            <v>-1764776.3100000005</v>
          </cell>
          <cell r="K59">
            <v>79.97844199534212</v>
          </cell>
          <cell r="L59">
            <v>-2666141.34</v>
          </cell>
        </row>
        <row r="60">
          <cell r="B60">
            <v>11049275</v>
          </cell>
          <cell r="C60">
            <v>9780875</v>
          </cell>
          <cell r="D60">
            <v>1055100</v>
          </cell>
          <cell r="G60">
            <v>10920743.67</v>
          </cell>
          <cell r="H60">
            <v>110234.1799999997</v>
          </cell>
          <cell r="I60">
            <v>10.447747132973149</v>
          </cell>
          <cell r="J60">
            <v>-944865.8200000003</v>
          </cell>
          <cell r="K60">
            <v>111.65405620662774</v>
          </cell>
          <cell r="L60">
            <v>1139868.67</v>
          </cell>
        </row>
        <row r="61">
          <cell r="B61">
            <v>13850000</v>
          </cell>
          <cell r="C61">
            <v>11657600</v>
          </cell>
          <cell r="D61">
            <v>2190200</v>
          </cell>
          <cell r="G61">
            <v>9768759.43</v>
          </cell>
          <cell r="H61">
            <v>150873.29999999888</v>
          </cell>
          <cell r="I61">
            <v>6.888562688338913</v>
          </cell>
          <cell r="J61">
            <v>-2039326.7000000011</v>
          </cell>
          <cell r="K61">
            <v>83.79734619475705</v>
          </cell>
          <cell r="L61">
            <v>-1888840.5700000003</v>
          </cell>
        </row>
        <row r="62">
          <cell r="B62">
            <v>10057501</v>
          </cell>
          <cell r="C62">
            <v>8051251</v>
          </cell>
          <cell r="D62">
            <v>1254542</v>
          </cell>
          <cell r="G62">
            <v>7509482.31</v>
          </cell>
          <cell r="H62">
            <v>81844.37999999989</v>
          </cell>
          <cell r="I62">
            <v>6.523845355516188</v>
          </cell>
          <cell r="J62">
            <v>-1172697.62</v>
          </cell>
          <cell r="K62">
            <v>93.27099987318739</v>
          </cell>
          <cell r="L62">
            <v>-541768.6900000004</v>
          </cell>
        </row>
        <row r="63">
          <cell r="B63">
            <v>15300000</v>
          </cell>
          <cell r="C63">
            <v>13296330</v>
          </cell>
          <cell r="D63">
            <v>2187030</v>
          </cell>
          <cell r="G63">
            <v>13407259.27</v>
          </cell>
          <cell r="H63">
            <v>219136.93999999948</v>
          </cell>
          <cell r="I63">
            <v>10.01984152023518</v>
          </cell>
          <cell r="J63">
            <v>-1967893.0600000005</v>
          </cell>
          <cell r="K63">
            <v>100.83428487409682</v>
          </cell>
          <cell r="L63">
            <v>110929.26999999955</v>
          </cell>
        </row>
        <row r="64">
          <cell r="B64">
            <v>12037300</v>
          </cell>
          <cell r="C64">
            <v>10384909</v>
          </cell>
          <cell r="D64">
            <v>2134959</v>
          </cell>
          <cell r="G64">
            <v>9303010.51</v>
          </cell>
          <cell r="H64">
            <v>367421.6699999999</v>
          </cell>
          <cell r="I64">
            <v>17.209776393832385</v>
          </cell>
          <cell r="J64">
            <v>-1767537.33</v>
          </cell>
          <cell r="K64">
            <v>89.58201280338615</v>
          </cell>
          <cell r="L64">
            <v>-1081898.4900000002</v>
          </cell>
        </row>
        <row r="65">
          <cell r="B65">
            <v>37048550</v>
          </cell>
          <cell r="C65">
            <v>31298356</v>
          </cell>
          <cell r="D65">
            <v>3116911</v>
          </cell>
          <cell r="G65">
            <v>30781776.87</v>
          </cell>
          <cell r="H65">
            <v>322438.48000000045</v>
          </cell>
          <cell r="I65">
            <v>10.344808690398938</v>
          </cell>
          <cell r="J65">
            <v>-2794472.5199999996</v>
          </cell>
          <cell r="K65">
            <v>98.3495007533303</v>
          </cell>
          <cell r="L65">
            <v>-516579.12999999896</v>
          </cell>
        </row>
        <row r="66">
          <cell r="B66">
            <v>74959526</v>
          </cell>
          <cell r="C66">
            <v>63571006</v>
          </cell>
          <cell r="D66">
            <v>5609921</v>
          </cell>
          <cell r="G66">
            <v>53300570.45</v>
          </cell>
          <cell r="H66">
            <v>743449.1200000048</v>
          </cell>
          <cell r="I66">
            <v>13.252399097955298</v>
          </cell>
          <cell r="J66">
            <v>-4866471.879999995</v>
          </cell>
          <cell r="K66">
            <v>83.84415129438096</v>
          </cell>
          <cell r="L66">
            <v>-10270435.549999997</v>
          </cell>
        </row>
        <row r="67">
          <cell r="B67">
            <v>100535495</v>
          </cell>
          <cell r="C67">
            <v>80065590</v>
          </cell>
          <cell r="D67">
            <v>12778570</v>
          </cell>
          <cell r="G67">
            <v>72597925.23</v>
          </cell>
          <cell r="H67">
            <v>823763.2199999988</v>
          </cell>
          <cell r="I67">
            <v>6.446442911843804</v>
          </cell>
          <cell r="J67">
            <v>-11954806.780000001</v>
          </cell>
          <cell r="K67">
            <v>90.67306595754806</v>
          </cell>
          <cell r="L67">
            <v>-7467664.769999996</v>
          </cell>
        </row>
        <row r="68">
          <cell r="B68">
            <v>16071180</v>
          </cell>
          <cell r="C68">
            <v>13527780</v>
          </cell>
          <cell r="D68">
            <v>1791800</v>
          </cell>
          <cell r="G68">
            <v>12516941.07</v>
          </cell>
          <cell r="H68">
            <v>676766.2100000009</v>
          </cell>
          <cell r="I68">
            <v>37.77018696283072</v>
          </cell>
          <cell r="J68">
            <v>-1115033.789999999</v>
          </cell>
          <cell r="K68">
            <v>92.5276805950422</v>
          </cell>
          <cell r="L68">
            <v>-1010838.9299999997</v>
          </cell>
        </row>
        <row r="69">
          <cell r="B69">
            <v>9943882</v>
          </cell>
          <cell r="C69">
            <v>8358078</v>
          </cell>
          <cell r="D69">
            <v>758877</v>
          </cell>
          <cell r="G69">
            <v>7683670.69</v>
          </cell>
          <cell r="H69">
            <v>97930.37000000011</v>
          </cell>
          <cell r="I69">
            <v>12.904643308467659</v>
          </cell>
          <cell r="J69">
            <v>-660946.6299999999</v>
          </cell>
          <cell r="K69">
            <v>91.93107183254332</v>
          </cell>
          <cell r="L69">
            <v>-674407.3099999996</v>
          </cell>
        </row>
        <row r="70">
          <cell r="B70">
            <v>8254815</v>
          </cell>
          <cell r="C70">
            <v>6519202</v>
          </cell>
          <cell r="D70">
            <v>1411531</v>
          </cell>
          <cell r="G70">
            <v>5485850.52</v>
          </cell>
          <cell r="H70">
            <v>77680.5399999991</v>
          </cell>
          <cell r="I70">
            <v>5.503282605907989</v>
          </cell>
          <cell r="J70">
            <v>-1333850.460000001</v>
          </cell>
          <cell r="K70">
            <v>84.14911088811175</v>
          </cell>
          <cell r="L70">
            <v>-1033351.4800000004</v>
          </cell>
        </row>
        <row r="71">
          <cell r="B71">
            <v>58533083</v>
          </cell>
          <cell r="C71">
            <v>49898421</v>
          </cell>
          <cell r="D71">
            <v>7382270</v>
          </cell>
          <cell r="G71">
            <v>40717752.51</v>
          </cell>
          <cell r="H71">
            <v>579335.1199999973</v>
          </cell>
          <cell r="I71">
            <v>7.847655531428643</v>
          </cell>
          <cell r="J71">
            <v>-6802934.880000003</v>
          </cell>
          <cell r="K71">
            <v>81.60128455768168</v>
          </cell>
          <cell r="L71">
            <v>-9180668.490000002</v>
          </cell>
        </row>
        <row r="72">
          <cell r="B72">
            <v>24213667</v>
          </cell>
          <cell r="C72">
            <v>20994257</v>
          </cell>
          <cell r="D72">
            <v>2911705</v>
          </cell>
          <cell r="G72">
            <v>18280052.16</v>
          </cell>
          <cell r="H72">
            <v>390299.23999999836</v>
          </cell>
          <cell r="I72">
            <v>13.40449118300097</v>
          </cell>
          <cell r="J72">
            <v>-2521405.7600000016</v>
          </cell>
          <cell r="K72">
            <v>87.07167945976845</v>
          </cell>
          <cell r="L72">
            <v>-2714204.84</v>
          </cell>
        </row>
        <row r="73">
          <cell r="B73">
            <v>9613620</v>
          </cell>
          <cell r="C73">
            <v>8498250</v>
          </cell>
          <cell r="D73">
            <v>1014220</v>
          </cell>
          <cell r="G73">
            <v>8015305.88</v>
          </cell>
          <cell r="H73">
            <v>73994.58999999985</v>
          </cell>
          <cell r="I73">
            <v>7.295713947664201</v>
          </cell>
          <cell r="J73">
            <v>-940225.4100000001</v>
          </cell>
          <cell r="K73">
            <v>94.31713446886123</v>
          </cell>
          <cell r="L73">
            <v>-482944.1200000001</v>
          </cell>
        </row>
        <row r="74">
          <cell r="B74">
            <v>10027814</v>
          </cell>
          <cell r="C74">
            <v>7902913</v>
          </cell>
          <cell r="D74">
            <v>1680353</v>
          </cell>
          <cell r="G74">
            <v>7255939.22</v>
          </cell>
          <cell r="H74">
            <v>47103.14999999944</v>
          </cell>
          <cell r="I74">
            <v>2.8031699291755627</v>
          </cell>
          <cell r="J74">
            <v>-1633249.8500000006</v>
          </cell>
          <cell r="K74">
            <v>91.81347713178671</v>
          </cell>
          <cell r="L74">
            <v>-646973.7800000003</v>
          </cell>
        </row>
        <row r="75">
          <cell r="B75">
            <v>8760477</v>
          </cell>
          <cell r="C75">
            <v>7189732</v>
          </cell>
          <cell r="D75">
            <v>944372</v>
          </cell>
          <cell r="G75">
            <v>7103916.27</v>
          </cell>
          <cell r="H75">
            <v>166479.88999999966</v>
          </cell>
          <cell r="I75">
            <v>17.628634690566816</v>
          </cell>
          <cell r="J75">
            <v>-777892.1100000003</v>
          </cell>
          <cell r="K75">
            <v>98.80641267296193</v>
          </cell>
          <cell r="L75">
            <v>-85815.73000000045</v>
          </cell>
        </row>
        <row r="76">
          <cell r="B76">
            <v>16427081</v>
          </cell>
          <cell r="C76">
            <v>14228521</v>
          </cell>
          <cell r="D76">
            <v>1697461</v>
          </cell>
          <cell r="G76">
            <v>12961622.84</v>
          </cell>
          <cell r="H76">
            <v>170422.06000000052</v>
          </cell>
          <cell r="I76">
            <v>10.039821828012574</v>
          </cell>
          <cell r="J76">
            <v>-1527038.9399999995</v>
          </cell>
          <cell r="K76">
            <v>91.09606571195981</v>
          </cell>
          <cell r="L76">
            <v>-1266898.1600000001</v>
          </cell>
        </row>
        <row r="77">
          <cell r="B77">
            <v>11443812</v>
          </cell>
          <cell r="C77">
            <v>9701132</v>
          </cell>
          <cell r="D77">
            <v>944767</v>
          </cell>
          <cell r="G77">
            <v>10807065.88</v>
          </cell>
          <cell r="H77">
            <v>17679.820000000298</v>
          </cell>
          <cell r="I77">
            <v>1.871341822904515</v>
          </cell>
          <cell r="J77">
            <v>-927087.1799999997</v>
          </cell>
          <cell r="K77">
            <v>111.40004980862028</v>
          </cell>
          <cell r="L77">
            <v>1105933.8800000008</v>
          </cell>
        </row>
        <row r="78">
          <cell r="B78">
            <v>472407370</v>
          </cell>
          <cell r="C78">
            <v>399765955</v>
          </cell>
          <cell r="D78">
            <v>44568195</v>
          </cell>
          <cell r="G78">
            <v>366181753.31</v>
          </cell>
          <cell r="H78">
            <v>4646390.660000026</v>
          </cell>
          <cell r="I78">
            <v>10.42535076863675</v>
          </cell>
          <cell r="J78">
            <v>-39921804.339999974</v>
          </cell>
          <cell r="K78">
            <v>91.59903406732072</v>
          </cell>
          <cell r="L78">
            <v>-33584201.69</v>
          </cell>
        </row>
        <row r="79">
          <cell r="B79">
            <v>43093757</v>
          </cell>
          <cell r="C79">
            <v>35440478</v>
          </cell>
          <cell r="D79">
            <v>6040427</v>
          </cell>
          <cell r="G79">
            <v>33139419.22</v>
          </cell>
          <cell r="H79">
            <v>393802.98000000045</v>
          </cell>
          <cell r="I79">
            <v>6.519455992101228</v>
          </cell>
          <cell r="J79">
            <v>-5646624.02</v>
          </cell>
          <cell r="K79">
            <v>93.50725805673387</v>
          </cell>
          <cell r="L79">
            <v>-2301058.780000001</v>
          </cell>
        </row>
        <row r="80">
          <cell r="B80">
            <v>11498856</v>
          </cell>
          <cell r="C80">
            <v>9734138</v>
          </cell>
          <cell r="D80">
            <v>1524840</v>
          </cell>
          <cell r="G80">
            <v>8513459.05</v>
          </cell>
          <cell r="H80">
            <v>165437.35000000056</v>
          </cell>
          <cell r="I80">
            <v>10.849489126728088</v>
          </cell>
          <cell r="J80">
            <v>-1359402.6499999994</v>
          </cell>
          <cell r="K80">
            <v>87.45981462354449</v>
          </cell>
          <cell r="L80">
            <v>-1220678.9499999993</v>
          </cell>
        </row>
        <row r="81">
          <cell r="B81">
            <v>180007400</v>
          </cell>
          <cell r="C81">
            <v>156583607</v>
          </cell>
          <cell r="D81">
            <v>12082906</v>
          </cell>
          <cell r="G81">
            <v>125972737.69</v>
          </cell>
          <cell r="H81">
            <v>2721156.7599999905</v>
          </cell>
          <cell r="I81">
            <v>22.52071447050892</v>
          </cell>
          <cell r="J81">
            <v>-9361749.24000001</v>
          </cell>
          <cell r="K81">
            <v>80.45078287792923</v>
          </cell>
          <cell r="L81">
            <v>-30610869.310000002</v>
          </cell>
        </row>
        <row r="82">
          <cell r="B82">
            <v>42973110</v>
          </cell>
          <cell r="C82">
            <v>35447260</v>
          </cell>
          <cell r="D82">
            <v>6987727</v>
          </cell>
          <cell r="G82">
            <v>30419612.93</v>
          </cell>
          <cell r="H82">
            <v>259353.3200000003</v>
          </cell>
          <cell r="I82">
            <v>3.71155484465836</v>
          </cell>
          <cell r="J82">
            <v>-6728373.68</v>
          </cell>
          <cell r="K82">
            <v>85.8165424633667</v>
          </cell>
          <cell r="L82">
            <v>-5027647.07</v>
          </cell>
        </row>
        <row r="83">
          <cell r="B83">
            <v>12912929840.88</v>
          </cell>
          <cell r="C83">
            <v>10674585686.880001</v>
          </cell>
          <cell r="D83">
            <v>1118769334</v>
          </cell>
          <cell r="G83">
            <v>9652944303.599998</v>
          </cell>
          <cell r="H83">
            <v>192803875.85000035</v>
          </cell>
          <cell r="I83">
            <v>17.23356817089879</v>
          </cell>
          <cell r="J83">
            <v>-925965458.1500001</v>
          </cell>
          <cell r="K83">
            <v>90.42921745866269</v>
          </cell>
          <cell r="L83">
            <v>-1021641383.2800001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5" sqref="D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06.10.2020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06.10.2020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1889189300</v>
      </c>
      <c r="D10" s="33">
        <f>'[1]вспомогат'!D10</f>
        <v>159168700</v>
      </c>
      <c r="E10" s="33">
        <f>'[1]вспомогат'!G10</f>
        <v>1568718489.11</v>
      </c>
      <c r="F10" s="33">
        <f>'[1]вспомогат'!H10</f>
        <v>32490128.27999997</v>
      </c>
      <c r="G10" s="34">
        <f>'[1]вспомогат'!I10</f>
        <v>20.412385274240457</v>
      </c>
      <c r="H10" s="35">
        <f>'[1]вспомогат'!J10</f>
        <v>-126678571.72000003</v>
      </c>
      <c r="I10" s="36">
        <f>'[1]вспомогат'!K10</f>
        <v>83.03659612670896</v>
      </c>
      <c r="J10" s="37">
        <f>'[1]вспомогат'!L10</f>
        <v>-320470810.8900001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5801650000</v>
      </c>
      <c r="C12" s="33">
        <f>'[1]вспомогат'!C11</f>
        <v>4833450000</v>
      </c>
      <c r="D12" s="38">
        <f>'[1]вспомогат'!D11</f>
        <v>473450000</v>
      </c>
      <c r="E12" s="33">
        <f>'[1]вспомогат'!G11</f>
        <v>4464050419.93</v>
      </c>
      <c r="F12" s="38">
        <f>'[1]вспомогат'!H11</f>
        <v>87127691.64000034</v>
      </c>
      <c r="G12" s="39">
        <f>'[1]вспомогат'!I11</f>
        <v>18.4027229147746</v>
      </c>
      <c r="H12" s="35">
        <f>'[1]вспомогат'!J11</f>
        <v>-386322308.35999966</v>
      </c>
      <c r="I12" s="36">
        <f>'[1]вспомогат'!K11</f>
        <v>92.35743454323517</v>
      </c>
      <c r="J12" s="37">
        <f>'[1]вспомогат'!L11</f>
        <v>-369399580.0699997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638004392</v>
      </c>
      <c r="D13" s="38">
        <f>'[1]вспомогат'!D12</f>
        <v>61419966</v>
      </c>
      <c r="E13" s="33">
        <f>'[1]вспомогат'!G12</f>
        <v>640884477.92</v>
      </c>
      <c r="F13" s="38">
        <f>'[1]вспомогат'!H12</f>
        <v>26496756.299999952</v>
      </c>
      <c r="G13" s="39">
        <f>'[1]вспомогат'!I12</f>
        <v>43.14029789596424</v>
      </c>
      <c r="H13" s="35">
        <f>'[1]вспомогат'!J12</f>
        <v>-34923209.70000005</v>
      </c>
      <c r="I13" s="36">
        <f>'[1]вспомогат'!K12</f>
        <v>100.45142101780388</v>
      </c>
      <c r="J13" s="37">
        <f>'[1]вспомогат'!L12</f>
        <v>2880085.919999957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576005500</v>
      </c>
      <c r="D14" s="38">
        <f>'[1]вспомогат'!D13</f>
        <v>61528000</v>
      </c>
      <c r="E14" s="33">
        <f>'[1]вспомогат'!G13</f>
        <v>492072140.8</v>
      </c>
      <c r="F14" s="38">
        <f>'[1]вспомогат'!H13</f>
        <v>8983961.27000004</v>
      </c>
      <c r="G14" s="39">
        <f>'[1]вспомогат'!I13</f>
        <v>14.601419305031921</v>
      </c>
      <c r="H14" s="35">
        <f>'[1]вспомогат'!J13</f>
        <v>-52544038.72999996</v>
      </c>
      <c r="I14" s="36">
        <f>'[1]вспомогат'!K13</f>
        <v>85.42837538877667</v>
      </c>
      <c r="J14" s="37">
        <f>'[1]вспомогат'!L13</f>
        <v>-83933359.19999999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86605500</v>
      </c>
      <c r="D15" s="38">
        <f>'[1]вспомогат'!D14</f>
        <v>8939000</v>
      </c>
      <c r="E15" s="33">
        <f>'[1]вспомогат'!G14</f>
        <v>77010501.77</v>
      </c>
      <c r="F15" s="38">
        <f>'[1]вспомогат'!H14</f>
        <v>1099276.0099999905</v>
      </c>
      <c r="G15" s="39">
        <f>'[1]вспомогат'!I14</f>
        <v>12.297527799530043</v>
      </c>
      <c r="H15" s="35">
        <f>'[1]вспомогат'!J14</f>
        <v>-7839723.99000001</v>
      </c>
      <c r="I15" s="36">
        <f>'[1]вспомогат'!K14</f>
        <v>88.92102899931297</v>
      </c>
      <c r="J15" s="37">
        <f>'[1]вспомогат'!L14</f>
        <v>-9594998.230000004</v>
      </c>
    </row>
    <row r="16" spans="1:10" ht="18" customHeight="1">
      <c r="A16" s="40" t="s">
        <v>18</v>
      </c>
      <c r="B16" s="41">
        <f>SUM(B12:B15)</f>
        <v>7356505880</v>
      </c>
      <c r="C16" s="41">
        <f>SUM(C12:C15)</f>
        <v>6134065392</v>
      </c>
      <c r="D16" s="41">
        <f>SUM(D12:D15)</f>
        <v>605336966</v>
      </c>
      <c r="E16" s="41">
        <f>SUM(E12:E15)</f>
        <v>5674017540.420001</v>
      </c>
      <c r="F16" s="41">
        <f>SUM(F12:F15)</f>
        <v>123707685.22000033</v>
      </c>
      <c r="G16" s="42">
        <f>F16/D16*100</f>
        <v>20.43616897171291</v>
      </c>
      <c r="H16" s="41">
        <f>SUM(H12:H15)</f>
        <v>-481629280.7799997</v>
      </c>
      <c r="I16" s="43">
        <f>E16/C16*100</f>
        <v>92.50011497790699</v>
      </c>
      <c r="J16" s="41">
        <f>SUM(J12:J15)</f>
        <v>-460047851.57999974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31055489</v>
      </c>
      <c r="D17" s="45">
        <f>'[1]вспомогат'!D15</f>
        <v>5080624</v>
      </c>
      <c r="E17" s="44">
        <f>'[1]вспомогат'!G15</f>
        <v>29670973.7</v>
      </c>
      <c r="F17" s="45">
        <f>'[1]вспомогат'!H15</f>
        <v>515645.30000000075</v>
      </c>
      <c r="G17" s="46">
        <f>'[1]вспомогат'!I15</f>
        <v>10.14925135180247</v>
      </c>
      <c r="H17" s="47">
        <f>'[1]вспомогат'!J15</f>
        <v>-4564978.699999999</v>
      </c>
      <c r="I17" s="48">
        <f>'[1]вспомогат'!K15</f>
        <v>95.54180164414736</v>
      </c>
      <c r="J17" s="49">
        <f>'[1]вспомогат'!L15</f>
        <v>-1384515.3000000007</v>
      </c>
    </row>
    <row r="18" spans="1:10" ht="12.75">
      <c r="A18" s="32" t="s">
        <v>20</v>
      </c>
      <c r="B18" s="33">
        <f>'[1]вспомогат'!B16</f>
        <v>354776977</v>
      </c>
      <c r="C18" s="33">
        <f>'[1]вспомогат'!C16</f>
        <v>287089776</v>
      </c>
      <c r="D18" s="38">
        <f>'[1]вспомогат'!D16</f>
        <v>32615462</v>
      </c>
      <c r="E18" s="33">
        <f>'[1]вспомогат'!G16</f>
        <v>281953909.36</v>
      </c>
      <c r="F18" s="38">
        <f>'[1]вспомогат'!H16</f>
        <v>2807286.0099999905</v>
      </c>
      <c r="G18" s="39">
        <f>'[1]вспомогат'!I16</f>
        <v>8.607224420123162</v>
      </c>
      <c r="H18" s="35">
        <f>'[1]вспомогат'!J16</f>
        <v>-29808175.99000001</v>
      </c>
      <c r="I18" s="36">
        <f>'[1]вспомогат'!K16</f>
        <v>98.21105902426844</v>
      </c>
      <c r="J18" s="37">
        <f>'[1]вспомогат'!L16</f>
        <v>-5135866.639999986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4607430</v>
      </c>
      <c r="D20" s="38">
        <f>'[1]вспомогат'!D18</f>
        <v>370565</v>
      </c>
      <c r="E20" s="33">
        <f>'[1]вспомогат'!G18</f>
        <v>4371786.74</v>
      </c>
      <c r="F20" s="38">
        <f>'[1]вспомогат'!H18</f>
        <v>104350.45000000019</v>
      </c>
      <c r="G20" s="39">
        <f>'[1]вспомогат'!I18</f>
        <v>28.159823512744104</v>
      </c>
      <c r="H20" s="35">
        <f>'[1]вспомогат'!J18</f>
        <v>-266214.5499999998</v>
      </c>
      <c r="I20" s="36">
        <f>'[1]вспомогат'!K18</f>
        <v>94.88558133276035</v>
      </c>
      <c r="J20" s="37">
        <f>'[1]вспомогат'!L18</f>
        <v>-235643.25999999978</v>
      </c>
    </row>
    <row r="21" spans="1:10" ht="12.75">
      <c r="A21" s="32" t="s">
        <v>23</v>
      </c>
      <c r="B21" s="33">
        <f>'[1]вспомогат'!B19</f>
        <v>141046083</v>
      </c>
      <c r="C21" s="33">
        <f>'[1]вспомогат'!C19</f>
        <v>116740802</v>
      </c>
      <c r="D21" s="38">
        <f>'[1]вспомогат'!D19</f>
        <v>17467345</v>
      </c>
      <c r="E21" s="33">
        <f>'[1]вспомогат'!G19</f>
        <v>111528572.82</v>
      </c>
      <c r="F21" s="38">
        <f>'[1]вспомогат'!H19</f>
        <v>1733073.8899999857</v>
      </c>
      <c r="G21" s="39">
        <f>'[1]вспомогат'!I19</f>
        <v>9.921793437983768</v>
      </c>
      <c r="H21" s="35">
        <f>'[1]вспомогат'!J19</f>
        <v>-15734271.110000014</v>
      </c>
      <c r="I21" s="36">
        <f>'[1]вспомогат'!K19</f>
        <v>95.53521211889566</v>
      </c>
      <c r="J21" s="37">
        <f>'[1]вспомогат'!L19</f>
        <v>-5212229.180000007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31939100</v>
      </c>
      <c r="D22" s="38">
        <f>'[1]вспомогат'!D20</f>
        <v>3961550</v>
      </c>
      <c r="E22" s="33">
        <f>'[1]вспомогат'!G20</f>
        <v>27951329.03</v>
      </c>
      <c r="F22" s="38">
        <f>'[1]вспомогат'!H20</f>
        <v>472740.25</v>
      </c>
      <c r="G22" s="39">
        <f>'[1]вспомогат'!I20</f>
        <v>11.93321427219144</v>
      </c>
      <c r="H22" s="35">
        <f>'[1]вспомогат'!J20</f>
        <v>-3488809.75</v>
      </c>
      <c r="I22" s="36">
        <f>'[1]вспомогат'!K20</f>
        <v>87.5144541643315</v>
      </c>
      <c r="J22" s="37">
        <f>'[1]вспомогат'!L20</f>
        <v>-3987770.969999999</v>
      </c>
    </row>
    <row r="23" spans="1:10" ht="12.75">
      <c r="A23" s="32" t="s">
        <v>25</v>
      </c>
      <c r="B23" s="33">
        <f>'[1]вспомогат'!B21</f>
        <v>54070956</v>
      </c>
      <c r="C23" s="33">
        <f>'[1]вспомогат'!C21</f>
        <v>45772222</v>
      </c>
      <c r="D23" s="38">
        <f>'[1]вспомогат'!D21</f>
        <v>4384687</v>
      </c>
      <c r="E23" s="33">
        <f>'[1]вспомогат'!G21</f>
        <v>45524148.3</v>
      </c>
      <c r="F23" s="38">
        <f>'[1]вспомогат'!H21</f>
        <v>766092.2399999946</v>
      </c>
      <c r="G23" s="39">
        <f>'[1]вспомогат'!I21</f>
        <v>17.471993781996176</v>
      </c>
      <c r="H23" s="35">
        <f>'[1]вспомогат'!J21</f>
        <v>-3618594.7600000054</v>
      </c>
      <c r="I23" s="36">
        <f>'[1]вспомогат'!K21</f>
        <v>99.45802565582242</v>
      </c>
      <c r="J23" s="37">
        <f>'[1]вспомогат'!L21</f>
        <v>-248073.70000000298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3756010</v>
      </c>
      <c r="D24" s="38">
        <f>'[1]вспомогат'!D22</f>
        <v>961330</v>
      </c>
      <c r="E24" s="33">
        <f>'[1]вспомогат'!G22</f>
        <v>3482815.57</v>
      </c>
      <c r="F24" s="38">
        <f>'[1]вспомогат'!H22</f>
        <v>166314.50999999978</v>
      </c>
      <c r="G24" s="39">
        <f>'[1]вспомогат'!I22</f>
        <v>17.30045977968021</v>
      </c>
      <c r="H24" s="35">
        <f>'[1]вспомогат'!J22</f>
        <v>-795015.4900000002</v>
      </c>
      <c r="I24" s="36">
        <f>'[1]вспомогат'!K22</f>
        <v>92.72647224048923</v>
      </c>
      <c r="J24" s="37">
        <f>'[1]вспомогат'!L22</f>
        <v>-273194.43000000017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122589.56</v>
      </c>
      <c r="F25" s="38">
        <f>'[1]вспомогат'!H23</f>
        <v>255</v>
      </c>
      <c r="G25" s="39">
        <f>'[1]вспомогат'!I23</f>
        <v>0</v>
      </c>
      <c r="H25" s="35">
        <f>'[1]вспомогат'!J23</f>
        <v>255</v>
      </c>
      <c r="I25" s="36">
        <f>'[1]вспомогат'!K23</f>
        <v>27.98798049021401</v>
      </c>
      <c r="J25" s="37">
        <f>'[1]вспомогат'!L23</f>
        <v>-315418.32</v>
      </c>
    </row>
    <row r="26" spans="1:10" ht="12.75">
      <c r="A26" s="32" t="s">
        <v>28</v>
      </c>
      <c r="B26" s="33">
        <f>'[1]вспомогат'!B24</f>
        <v>130744790</v>
      </c>
      <c r="C26" s="33">
        <f>'[1]вспомогат'!C24</f>
        <v>110190255</v>
      </c>
      <c r="D26" s="38">
        <f>'[1]вспомогат'!D24</f>
        <v>13077138</v>
      </c>
      <c r="E26" s="33">
        <f>'[1]вспомогат'!G24</f>
        <v>110133059.67</v>
      </c>
      <c r="F26" s="38">
        <f>'[1]вспомогат'!H24</f>
        <v>1742694.799999997</v>
      </c>
      <c r="G26" s="39">
        <f>'[1]вспомогат'!I24</f>
        <v>13.326270625881573</v>
      </c>
      <c r="H26" s="35">
        <f>'[1]вспомогат'!J24</f>
        <v>-11334443.200000003</v>
      </c>
      <c r="I26" s="36">
        <f>'[1]вспомогат'!K24</f>
        <v>99.94809402156298</v>
      </c>
      <c r="J26" s="37">
        <f>'[1]вспомогат'!L24</f>
        <v>-57195.32999999821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6276877</v>
      </c>
      <c r="D27" s="38">
        <f>'[1]вспомогат'!D25</f>
        <v>817605</v>
      </c>
      <c r="E27" s="33">
        <f>'[1]вспомогат'!G25</f>
        <v>5842161.82</v>
      </c>
      <c r="F27" s="38">
        <f>'[1]вспомогат'!H25</f>
        <v>55383.87999999989</v>
      </c>
      <c r="G27" s="39">
        <f>'[1]вспомогат'!I25</f>
        <v>6.77391650002139</v>
      </c>
      <c r="H27" s="35">
        <f>'[1]вспомогат'!J25</f>
        <v>-762221.1200000001</v>
      </c>
      <c r="I27" s="36">
        <f>'[1]вспомогат'!K25</f>
        <v>93.0743396756062</v>
      </c>
      <c r="J27" s="37">
        <f>'[1]вспомогат'!L25</f>
        <v>-434715.1799999997</v>
      </c>
    </row>
    <row r="28" spans="1:10" ht="12.75">
      <c r="A28" s="32" t="s">
        <v>30</v>
      </c>
      <c r="B28" s="33">
        <f>'[1]вспомогат'!B26</f>
        <v>65870078</v>
      </c>
      <c r="C28" s="33">
        <f>'[1]вспомогат'!C26</f>
        <v>55225860</v>
      </c>
      <c r="D28" s="38">
        <f>'[1]вспомогат'!D26</f>
        <v>8374654</v>
      </c>
      <c r="E28" s="33">
        <f>'[1]вспомогат'!G26</f>
        <v>49738719.35</v>
      </c>
      <c r="F28" s="38">
        <f>'[1]вспомогат'!H26</f>
        <v>697593.0300000012</v>
      </c>
      <c r="G28" s="39">
        <f>'[1]вспомогат'!I26</f>
        <v>8.329813148101417</v>
      </c>
      <c r="H28" s="35">
        <f>'[1]вспомогат'!J26</f>
        <v>-7677060.969999999</v>
      </c>
      <c r="I28" s="36">
        <f>'[1]вспомогат'!K26</f>
        <v>90.06418252246321</v>
      </c>
      <c r="J28" s="37">
        <f>'[1]вспомогат'!L26</f>
        <v>-5487140.6499999985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72400</v>
      </c>
      <c r="D29" s="38">
        <f>'[1]вспомогат'!D27</f>
        <v>3480</v>
      </c>
      <c r="E29" s="33">
        <f>'[1]вспомогат'!G27</f>
        <v>77393.55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106.8971685082873</v>
      </c>
      <c r="J29" s="37">
        <f>'[1]вспомогат'!L27</f>
        <v>4993.550000000003</v>
      </c>
    </row>
    <row r="30" spans="1:10" ht="12.75">
      <c r="A30" s="32" t="s">
        <v>32</v>
      </c>
      <c r="B30" s="33">
        <f>'[1]вспомогат'!B28</f>
        <v>61821628</v>
      </c>
      <c r="C30" s="33">
        <f>'[1]вспомогат'!C28</f>
        <v>52414519</v>
      </c>
      <c r="D30" s="38">
        <f>'[1]вспомогат'!D28</f>
        <v>5520737</v>
      </c>
      <c r="E30" s="33">
        <f>'[1]вспомогат'!G28</f>
        <v>47314912.62</v>
      </c>
      <c r="F30" s="38">
        <f>'[1]вспомогат'!H28</f>
        <v>626088.1099999994</v>
      </c>
      <c r="G30" s="39">
        <f>'[1]вспомогат'!I28</f>
        <v>11.340661763094301</v>
      </c>
      <c r="H30" s="35">
        <f>'[1]вспомогат'!J28</f>
        <v>-4894648.890000001</v>
      </c>
      <c r="I30" s="36">
        <f>'[1]вспомогат'!K28</f>
        <v>90.27062257310803</v>
      </c>
      <c r="J30" s="37">
        <f>'[1]вспомогат'!L28</f>
        <v>-5099606.380000003</v>
      </c>
    </row>
    <row r="31" spans="1:10" ht="12.75">
      <c r="A31" s="32" t="s">
        <v>33</v>
      </c>
      <c r="B31" s="33">
        <f>'[1]вспомогат'!B29</f>
        <v>30340390</v>
      </c>
      <c r="C31" s="33">
        <f>'[1]вспомогат'!C29</f>
        <v>25888050</v>
      </c>
      <c r="D31" s="38">
        <f>'[1]вспомогат'!D29</f>
        <v>2479876</v>
      </c>
      <c r="E31" s="33">
        <f>'[1]вспомогат'!G29</f>
        <v>24222052.61</v>
      </c>
      <c r="F31" s="38">
        <f>'[1]вспомогат'!H29</f>
        <v>446687.1099999994</v>
      </c>
      <c r="G31" s="39">
        <f>'[1]вспомогат'!I29</f>
        <v>18.01247764001101</v>
      </c>
      <c r="H31" s="35">
        <f>'[1]вспомогат'!J29</f>
        <v>-2033188.8900000006</v>
      </c>
      <c r="I31" s="36">
        <f>'[1]вспомогат'!K29</f>
        <v>93.56460841971489</v>
      </c>
      <c r="J31" s="37">
        <f>'[1]вспомогат'!L29</f>
        <v>-1665997.3900000006</v>
      </c>
    </row>
    <row r="32" spans="1:10" ht="12.75">
      <c r="A32" s="32" t="s">
        <v>34</v>
      </c>
      <c r="B32" s="33">
        <f>'[1]вспомогат'!B30</f>
        <v>40387165</v>
      </c>
      <c r="C32" s="33">
        <f>'[1]вспомогат'!C30</f>
        <v>34660059</v>
      </c>
      <c r="D32" s="38">
        <f>'[1]вспомогат'!D30</f>
        <v>7140075</v>
      </c>
      <c r="E32" s="33">
        <f>'[1]вспомогат'!G30</f>
        <v>29579990.78</v>
      </c>
      <c r="F32" s="38">
        <f>'[1]вспомогат'!H30</f>
        <v>545676.0899999999</v>
      </c>
      <c r="G32" s="39">
        <f>'[1]вспомогат'!I30</f>
        <v>7.642441991155553</v>
      </c>
      <c r="H32" s="35">
        <f>'[1]вспомогат'!J30</f>
        <v>-6594398.91</v>
      </c>
      <c r="I32" s="36">
        <f>'[1]вспомогат'!K30</f>
        <v>85.34316338007389</v>
      </c>
      <c r="J32" s="37">
        <f>'[1]вспомогат'!L30</f>
        <v>-5080068.219999999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6043326</v>
      </c>
      <c r="D33" s="38">
        <f>'[1]вспомогат'!D31</f>
        <v>590618</v>
      </c>
      <c r="E33" s="33">
        <f>'[1]вспомогат'!G31</f>
        <v>5855406.71</v>
      </c>
      <c r="F33" s="38">
        <f>'[1]вспомогат'!H31</f>
        <v>70729.1799999997</v>
      </c>
      <c r="G33" s="39">
        <f>'[1]вспомогат'!I31</f>
        <v>11.975452830763658</v>
      </c>
      <c r="H33" s="35">
        <f>'[1]вспомогат'!J31</f>
        <v>-519888.8200000003</v>
      </c>
      <c r="I33" s="36">
        <f>'[1]вспомогат'!K31</f>
        <v>96.8904657799364</v>
      </c>
      <c r="J33" s="37">
        <f>'[1]вспомогат'!L31</f>
        <v>-187919.29000000004</v>
      </c>
    </row>
    <row r="34" spans="1:10" ht="12.75">
      <c r="A34" s="32" t="s">
        <v>36</v>
      </c>
      <c r="B34" s="33">
        <f>'[1]вспомогат'!B32</f>
        <v>84966122</v>
      </c>
      <c r="C34" s="33">
        <f>'[1]вспомогат'!C32</f>
        <v>72385225</v>
      </c>
      <c r="D34" s="38">
        <f>'[1]вспомогат'!D32</f>
        <v>8912132</v>
      </c>
      <c r="E34" s="33">
        <f>'[1]вспомогат'!G32</f>
        <v>62469503.03</v>
      </c>
      <c r="F34" s="38">
        <f>'[1]вспомогат'!H32</f>
        <v>816627.2700000033</v>
      </c>
      <c r="G34" s="39">
        <f>'[1]вспомогат'!I32</f>
        <v>9.163096664187686</v>
      </c>
      <c r="H34" s="35">
        <f>'[1]вспомогат'!J32</f>
        <v>-8095504.729999997</v>
      </c>
      <c r="I34" s="36">
        <f>'[1]вспомогат'!K32</f>
        <v>86.3014558979405</v>
      </c>
      <c r="J34" s="37">
        <f>'[1]вспомогат'!L32</f>
        <v>-9915721.969999999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88800</v>
      </c>
      <c r="D35" s="38">
        <f>'[1]вспомогат'!D33</f>
        <v>15700</v>
      </c>
      <c r="E35" s="33">
        <f>'[1]вспомогат'!G33</f>
        <v>237055.5</v>
      </c>
      <c r="F35" s="38">
        <f>'[1]вспомогат'!H33</f>
        <v>8910</v>
      </c>
      <c r="G35" s="39">
        <f>'[1]вспомогат'!I33</f>
        <v>56.751592356687894</v>
      </c>
      <c r="H35" s="35">
        <f>'[1]вспомогат'!J33</f>
        <v>-6790</v>
      </c>
      <c r="I35" s="36">
        <f>'[1]вспомогат'!K33</f>
        <v>266.9543918918919</v>
      </c>
      <c r="J35" s="37">
        <f>'[1]вспомогат'!L33</f>
        <v>148255.5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7269492</v>
      </c>
      <c r="D36" s="38">
        <f>'[1]вспомогат'!D34</f>
        <v>1646393</v>
      </c>
      <c r="E36" s="33">
        <f>'[1]вспомогат'!G34</f>
        <v>6355558.43</v>
      </c>
      <c r="F36" s="38">
        <f>'[1]вспомогат'!H34</f>
        <v>44234.52999999933</v>
      </c>
      <c r="G36" s="39">
        <f>'[1]вспомогат'!I34</f>
        <v>2.6867540131669245</v>
      </c>
      <c r="H36" s="35">
        <f>'[1]вспомогат'!J34</f>
        <v>-1602158.4700000007</v>
      </c>
      <c r="I36" s="36">
        <f>'[1]вспомогат'!K34</f>
        <v>87.42782067852885</v>
      </c>
      <c r="J36" s="37">
        <f>'[1]вспомогат'!L34</f>
        <v>-913933.5700000003</v>
      </c>
    </row>
    <row r="37" spans="1:10" ht="18.75" customHeight="1">
      <c r="A37" s="51" t="s">
        <v>39</v>
      </c>
      <c r="B37" s="41">
        <f>SUM(B17:B36)</f>
        <v>1074957660.88</v>
      </c>
      <c r="C37" s="41">
        <f>SUM(C17:C36)</f>
        <v>891921002.88</v>
      </c>
      <c r="D37" s="41">
        <f>SUM(D17:D36)</f>
        <v>113419971</v>
      </c>
      <c r="E37" s="41">
        <f>SUM(E17:E36)</f>
        <v>846439241.95</v>
      </c>
      <c r="F37" s="41">
        <f>SUM(F17:F36)</f>
        <v>11620381.64999997</v>
      </c>
      <c r="G37" s="42">
        <f>F37/D37*100</f>
        <v>10.245445795432245</v>
      </c>
      <c r="H37" s="41">
        <f>SUM(H17:H36)</f>
        <v>-101799589.35000002</v>
      </c>
      <c r="I37" s="43">
        <f>E37/C37*100</f>
        <v>94.90069627431802</v>
      </c>
      <c r="J37" s="41">
        <f>SUM(J17:J36)</f>
        <v>-45481760.92999999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15329679</v>
      </c>
      <c r="D38" s="38">
        <f>'[1]вспомогат'!D35</f>
        <v>1487165</v>
      </c>
      <c r="E38" s="33">
        <f>'[1]вспомогат'!G35</f>
        <v>14515678.7</v>
      </c>
      <c r="F38" s="38">
        <f>'[1]вспомогат'!H35</f>
        <v>232755.02999999933</v>
      </c>
      <c r="G38" s="39">
        <f>'[1]вспомогат'!I35</f>
        <v>15.650921720185679</v>
      </c>
      <c r="H38" s="35">
        <f>'[1]вспомогат'!J35</f>
        <v>-1254409.9700000007</v>
      </c>
      <c r="I38" s="36">
        <f>'[1]вспомогат'!K35</f>
        <v>94.69003688857411</v>
      </c>
      <c r="J38" s="37">
        <f>'[1]вспомогат'!L35</f>
        <v>-814000.3000000007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44641715</v>
      </c>
      <c r="D39" s="38">
        <f>'[1]вспомогат'!D36</f>
        <v>8398776</v>
      </c>
      <c r="E39" s="33">
        <f>'[1]вспомогат'!G36</f>
        <v>39117199.8</v>
      </c>
      <c r="F39" s="38">
        <f>'[1]вспомогат'!H36</f>
        <v>398557.1499999985</v>
      </c>
      <c r="G39" s="39">
        <f>'[1]вспомогат'!I36</f>
        <v>4.745419451596263</v>
      </c>
      <c r="H39" s="35">
        <f>'[1]вспомогат'!J36</f>
        <v>-8000218.8500000015</v>
      </c>
      <c r="I39" s="36">
        <f>'[1]вспомогат'!K36</f>
        <v>87.6247693440989</v>
      </c>
      <c r="J39" s="37">
        <f>'[1]вспомогат'!L36</f>
        <v>-5524515.200000003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22117285</v>
      </c>
      <c r="D40" s="38">
        <f>'[1]вспомогат'!D37</f>
        <v>3640732</v>
      </c>
      <c r="E40" s="33">
        <f>'[1]вспомогат'!G37</f>
        <v>21080893.52</v>
      </c>
      <c r="F40" s="38">
        <f>'[1]вспомогат'!H37</f>
        <v>402716.2899999991</v>
      </c>
      <c r="G40" s="39">
        <f>'[1]вспомогат'!I37</f>
        <v>11.061409903283161</v>
      </c>
      <c r="H40" s="35">
        <f>'[1]вспомогат'!J37</f>
        <v>-3238015.710000001</v>
      </c>
      <c r="I40" s="36">
        <f>'[1]вспомогат'!K37</f>
        <v>95.3141107509353</v>
      </c>
      <c r="J40" s="37">
        <f>'[1]вспомогат'!L37</f>
        <v>-1036391.4800000004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17144955</v>
      </c>
      <c r="D41" s="38">
        <f>'[1]вспомогат'!D38</f>
        <v>2652424</v>
      </c>
      <c r="E41" s="33">
        <f>'[1]вспомогат'!G38</f>
        <v>15322049.01</v>
      </c>
      <c r="F41" s="38">
        <f>'[1]вспомогат'!H38</f>
        <v>626331.0299999993</v>
      </c>
      <c r="G41" s="39">
        <f>'[1]вспомогат'!I38</f>
        <v>23.613533507463337</v>
      </c>
      <c r="H41" s="35">
        <f>'[1]вспомогат'!J38</f>
        <v>-2026092.9700000007</v>
      </c>
      <c r="I41" s="36">
        <f>'[1]вспомогат'!K38</f>
        <v>89.36768285481064</v>
      </c>
      <c r="J41" s="37">
        <f>'[1]вспомогат'!L38</f>
        <v>-1822905.9900000002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17127275</v>
      </c>
      <c r="D42" s="38">
        <f>'[1]вспомогат'!D39</f>
        <v>4336930</v>
      </c>
      <c r="E42" s="33">
        <f>'[1]вспомогат'!G39</f>
        <v>15425043.89</v>
      </c>
      <c r="F42" s="38">
        <f>'[1]вспомогат'!H39</f>
        <v>167619.8500000015</v>
      </c>
      <c r="G42" s="39">
        <f>'[1]вспомогат'!I39</f>
        <v>3.8649424823550644</v>
      </c>
      <c r="H42" s="35">
        <f>'[1]вспомогат'!J39</f>
        <v>-4169310.1499999985</v>
      </c>
      <c r="I42" s="36">
        <f>'[1]вспомогат'!K39</f>
        <v>90.06128464685713</v>
      </c>
      <c r="J42" s="37">
        <f>'[1]вспомогат'!L39</f>
        <v>-1702231.1099999994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20038114</v>
      </c>
      <c r="D43" s="38">
        <f>'[1]вспомогат'!D40</f>
        <v>2799772</v>
      </c>
      <c r="E43" s="33">
        <f>'[1]вспомогат'!G40</f>
        <v>16261641.88</v>
      </c>
      <c r="F43" s="38">
        <f>'[1]вспомогат'!H40</f>
        <v>85073.11000000127</v>
      </c>
      <c r="G43" s="39">
        <f>'[1]вспомогат'!I40</f>
        <v>3.0385727837838674</v>
      </c>
      <c r="H43" s="35">
        <f>'[1]вспомогат'!J40</f>
        <v>-2714698.8899999987</v>
      </c>
      <c r="I43" s="36">
        <f>'[1]вспомогат'!K40</f>
        <v>81.15355507010291</v>
      </c>
      <c r="J43" s="37">
        <f>'[1]вспомогат'!L40</f>
        <v>-3776472.119999999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30456457</v>
      </c>
      <c r="D44" s="38">
        <f>'[1]вспомогат'!D41</f>
        <v>3709056</v>
      </c>
      <c r="E44" s="33">
        <f>'[1]вспомогат'!G41</f>
        <v>28624405.96</v>
      </c>
      <c r="F44" s="38">
        <f>'[1]вспомогат'!H41</f>
        <v>331722.1000000015</v>
      </c>
      <c r="G44" s="39">
        <f>'[1]вспомогат'!I41</f>
        <v>8.943572164992966</v>
      </c>
      <c r="H44" s="35">
        <f>'[1]вспомогат'!J41</f>
        <v>-3377333.8999999985</v>
      </c>
      <c r="I44" s="36">
        <f>'[1]вспомогат'!K41</f>
        <v>93.98468758201258</v>
      </c>
      <c r="J44" s="37">
        <f>'[1]вспомогат'!L41</f>
        <v>-1832051.039999999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55938557</v>
      </c>
      <c r="D45" s="38">
        <f>'[1]вспомогат'!D42</f>
        <v>8157647</v>
      </c>
      <c r="E45" s="33">
        <f>'[1]вспомогат'!G42</f>
        <v>48230877.9</v>
      </c>
      <c r="F45" s="38">
        <f>'[1]вспомогат'!H42</f>
        <v>752190.5300000012</v>
      </c>
      <c r="G45" s="39">
        <f>'[1]вспомогат'!I42</f>
        <v>9.220680056393729</v>
      </c>
      <c r="H45" s="35">
        <f>'[1]вспомогат'!J42</f>
        <v>-7405456.469999999</v>
      </c>
      <c r="I45" s="36">
        <f>'[1]вспомогат'!K42</f>
        <v>86.2211692375261</v>
      </c>
      <c r="J45" s="37">
        <f>'[1]вспомогат'!L42</f>
        <v>-7707679.1000000015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25358210</v>
      </c>
      <c r="D46" s="38">
        <f>'[1]вспомогат'!D43</f>
        <v>5214100</v>
      </c>
      <c r="E46" s="33">
        <f>'[1]вспомогат'!G43</f>
        <v>21162146.23</v>
      </c>
      <c r="F46" s="38">
        <f>'[1]вспомогат'!H43</f>
        <v>260279.7899999991</v>
      </c>
      <c r="G46" s="39">
        <f>'[1]вспомогат'!I43</f>
        <v>4.9918449972190615</v>
      </c>
      <c r="H46" s="35">
        <f>'[1]вспомогат'!J43</f>
        <v>-4953820.210000001</v>
      </c>
      <c r="I46" s="36">
        <f>'[1]вспомогат'!K43</f>
        <v>83.45283925797602</v>
      </c>
      <c r="J46" s="37">
        <f>'[1]вспомогат'!L43</f>
        <v>-4196063.77</v>
      </c>
    </row>
    <row r="47" spans="1:10" ht="14.25" customHeight="1">
      <c r="A47" s="53" t="s">
        <v>49</v>
      </c>
      <c r="B47" s="33">
        <f>'[1]вспомогат'!B44</f>
        <v>31919984</v>
      </c>
      <c r="C47" s="33">
        <f>'[1]вспомогат'!C44</f>
        <v>24704173</v>
      </c>
      <c r="D47" s="38">
        <f>'[1]вспомогат'!D44</f>
        <v>3153203</v>
      </c>
      <c r="E47" s="33">
        <f>'[1]вспомогат'!G44</f>
        <v>23587022.67</v>
      </c>
      <c r="F47" s="38">
        <f>'[1]вспомогат'!H44</f>
        <v>507325.5200000033</v>
      </c>
      <c r="G47" s="39">
        <f>'[1]вспомогат'!I44</f>
        <v>16.089212143969267</v>
      </c>
      <c r="H47" s="35">
        <f>'[1]вспомогат'!J44</f>
        <v>-2645877.4799999967</v>
      </c>
      <c r="I47" s="36">
        <f>'[1]вспомогат'!K44</f>
        <v>95.47788816893406</v>
      </c>
      <c r="J47" s="37">
        <f>'[1]вспомогат'!L44</f>
        <v>-1117150.3299999982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9577515</v>
      </c>
      <c r="D48" s="38">
        <f>'[1]вспомогат'!D45</f>
        <v>991654</v>
      </c>
      <c r="E48" s="33">
        <f>'[1]вспомогат'!G45</f>
        <v>7625796.91</v>
      </c>
      <c r="F48" s="38">
        <f>'[1]вспомогат'!H45</f>
        <v>118494.27000000048</v>
      </c>
      <c r="G48" s="39">
        <f>'[1]вспомогат'!I45</f>
        <v>11.949154644664418</v>
      </c>
      <c r="H48" s="35">
        <f>'[1]вспомогат'!J45</f>
        <v>-873159.7299999995</v>
      </c>
      <c r="I48" s="36">
        <f>'[1]вспомогат'!K45</f>
        <v>79.62187383679378</v>
      </c>
      <c r="J48" s="37">
        <f>'[1]вспомогат'!L45</f>
        <v>-1951718.0899999999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9052035</v>
      </c>
      <c r="D49" s="38">
        <f>'[1]вспомогат'!D46</f>
        <v>1481757</v>
      </c>
      <c r="E49" s="33">
        <f>'[1]вспомогат'!G46</f>
        <v>7871564.15</v>
      </c>
      <c r="F49" s="38">
        <f>'[1]вспомогат'!H46</f>
        <v>256749.43000000063</v>
      </c>
      <c r="G49" s="39">
        <f>'[1]вспомогат'!I46</f>
        <v>17.32736406846741</v>
      </c>
      <c r="H49" s="35">
        <f>'[1]вспомогат'!J46</f>
        <v>-1225007.5699999994</v>
      </c>
      <c r="I49" s="36">
        <f>'[1]вспомогат'!K46</f>
        <v>86.95905561567095</v>
      </c>
      <c r="J49" s="37">
        <f>'[1]вспомогат'!L46</f>
        <v>-1180470.8499999996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12451041</v>
      </c>
      <c r="D50" s="38">
        <f>'[1]вспомогат'!D47</f>
        <v>1984644</v>
      </c>
      <c r="E50" s="33">
        <f>'[1]вспомогат'!G47</f>
        <v>10562996.88</v>
      </c>
      <c r="F50" s="38">
        <f>'[1]вспомогат'!H47</f>
        <v>72512.3900000006</v>
      </c>
      <c r="G50" s="39">
        <f>'[1]вспомогат'!I47</f>
        <v>3.6536723966615976</v>
      </c>
      <c r="H50" s="35">
        <f>'[1]вспомогат'!J47</f>
        <v>-1912131.6099999994</v>
      </c>
      <c r="I50" s="36">
        <f>'[1]вспомогат'!K47</f>
        <v>84.83625489627735</v>
      </c>
      <c r="J50" s="37">
        <f>'[1]вспомогат'!L47</f>
        <v>-1888044.1199999992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24405185</v>
      </c>
      <c r="D51" s="38">
        <f>'[1]вспомогат'!D48</f>
        <v>4735425</v>
      </c>
      <c r="E51" s="33">
        <f>'[1]вспомогат'!G48</f>
        <v>20620653.65</v>
      </c>
      <c r="F51" s="38">
        <f>'[1]вспомогат'!H48</f>
        <v>393263.63999999687</v>
      </c>
      <c r="G51" s="39">
        <f>'[1]вспомогат'!I48</f>
        <v>8.304716894470863</v>
      </c>
      <c r="H51" s="35">
        <f>'[1]вспомогат'!J48</f>
        <v>-4342161.360000003</v>
      </c>
      <c r="I51" s="36">
        <f>'[1]вспомогат'!K48</f>
        <v>84.49292086906941</v>
      </c>
      <c r="J51" s="37">
        <f>'[1]вспомогат'!L48</f>
        <v>-3784531.3500000015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11444640</v>
      </c>
      <c r="D52" s="38">
        <f>'[1]вспомогат'!D49</f>
        <v>1262000</v>
      </c>
      <c r="E52" s="33">
        <f>'[1]вспомогат'!G49</f>
        <v>8750936.77</v>
      </c>
      <c r="F52" s="38">
        <f>'[1]вспомогат'!H49</f>
        <v>487619.9399999995</v>
      </c>
      <c r="G52" s="39">
        <f>'[1]вспомогат'!I49</f>
        <v>38.63866402535653</v>
      </c>
      <c r="H52" s="35">
        <f>'[1]вспомогат'!J49</f>
        <v>-774380.0600000005</v>
      </c>
      <c r="I52" s="36">
        <f>'[1]вспомогат'!K49</f>
        <v>76.46318949307273</v>
      </c>
      <c r="J52" s="37">
        <f>'[1]вспомогат'!L49</f>
        <v>-2693703.2300000004</v>
      </c>
    </row>
    <row r="53" spans="1:10" ht="14.25" customHeight="1">
      <c r="A53" s="53" t="s">
        <v>55</v>
      </c>
      <c r="B53" s="33">
        <f>'[1]вспомогат'!B50</f>
        <v>10768500</v>
      </c>
      <c r="C53" s="33">
        <f>'[1]вспомогат'!C50</f>
        <v>8362540</v>
      </c>
      <c r="D53" s="38">
        <f>'[1]вспомогат'!D50</f>
        <v>1596660</v>
      </c>
      <c r="E53" s="33">
        <f>'[1]вспомогат'!G50</f>
        <v>7536144.28</v>
      </c>
      <c r="F53" s="38">
        <f>'[1]вспомогат'!H50</f>
        <v>69613.5</v>
      </c>
      <c r="G53" s="39">
        <f>'[1]вспомогат'!I50</f>
        <v>4.359945135470294</v>
      </c>
      <c r="H53" s="35">
        <f>'[1]вспомогат'!J50</f>
        <v>-1527046.5</v>
      </c>
      <c r="I53" s="36">
        <f>'[1]вспомогат'!K50</f>
        <v>90.11788619247262</v>
      </c>
      <c r="J53" s="37">
        <f>'[1]вспомогат'!L50</f>
        <v>-826395.7199999997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53379070</v>
      </c>
      <c r="D54" s="38">
        <f>'[1]вспомогат'!D51</f>
        <v>6755630</v>
      </c>
      <c r="E54" s="33">
        <f>'[1]вспомогат'!G51</f>
        <v>53272849.57</v>
      </c>
      <c r="F54" s="38">
        <f>'[1]вспомогат'!H51</f>
        <v>679086.799999997</v>
      </c>
      <c r="G54" s="39">
        <f>'[1]вспомогат'!I51</f>
        <v>10.052160938358035</v>
      </c>
      <c r="H54" s="35">
        <f>'[1]вспомогат'!J51</f>
        <v>-6076543.200000003</v>
      </c>
      <c r="I54" s="36">
        <f>'[1]вспомогат'!K51</f>
        <v>99.80100734239095</v>
      </c>
      <c r="J54" s="37">
        <f>'[1]вспомогат'!L51</f>
        <v>-106220.4299999997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71784580</v>
      </c>
      <c r="D55" s="38">
        <f>'[1]вспомогат'!D52</f>
        <v>9181295</v>
      </c>
      <c r="E55" s="33">
        <f>'[1]вспомогат'!G52</f>
        <v>65044783.73</v>
      </c>
      <c r="F55" s="38">
        <f>'[1]вспомогат'!H52</f>
        <v>669047.3099999949</v>
      </c>
      <c r="G55" s="39">
        <f>'[1]вспомогат'!I52</f>
        <v>7.287069089926801</v>
      </c>
      <c r="H55" s="35">
        <f>'[1]вспомогат'!J52</f>
        <v>-8512247.690000005</v>
      </c>
      <c r="I55" s="36">
        <f>'[1]вспомогат'!K52</f>
        <v>90.61108072235011</v>
      </c>
      <c r="J55" s="37">
        <f>'[1]вспомогат'!L52</f>
        <v>-6739796.270000003</v>
      </c>
    </row>
    <row r="56" spans="1:10" ht="14.25" customHeight="1">
      <c r="A56" s="53" t="s">
        <v>58</v>
      </c>
      <c r="B56" s="33">
        <f>'[1]вспомогат'!B53</f>
        <v>38830950</v>
      </c>
      <c r="C56" s="33">
        <f>'[1]вспомогат'!C53</f>
        <v>31528720</v>
      </c>
      <c r="D56" s="38">
        <f>'[1]вспомогат'!D53</f>
        <v>5844952</v>
      </c>
      <c r="E56" s="33">
        <f>'[1]вспомогат'!G53</f>
        <v>26107969.81</v>
      </c>
      <c r="F56" s="38">
        <f>'[1]вспомогат'!H53</f>
        <v>267549.5700000003</v>
      </c>
      <c r="G56" s="39">
        <f>'[1]вспомогат'!I53</f>
        <v>4.577446829332393</v>
      </c>
      <c r="H56" s="35">
        <f>'[1]вспомогат'!J53</f>
        <v>-5577402.43</v>
      </c>
      <c r="I56" s="36">
        <f>'[1]вспомогат'!K53</f>
        <v>82.80694493782177</v>
      </c>
      <c r="J56" s="37">
        <f>'[1]вспомогат'!L53</f>
        <v>-5420750.190000001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63193990</v>
      </c>
      <c r="D57" s="38">
        <f>'[1]вспомогат'!D54</f>
        <v>13588860</v>
      </c>
      <c r="E57" s="33">
        <f>'[1]вспомогат'!G54</f>
        <v>53735773.71</v>
      </c>
      <c r="F57" s="38">
        <f>'[1]вспомогат'!H54</f>
        <v>1490290.1499999985</v>
      </c>
      <c r="G57" s="39">
        <f>'[1]вспомогат'!I54</f>
        <v>10.966999071298096</v>
      </c>
      <c r="H57" s="35">
        <f>'[1]вспомогат'!J54</f>
        <v>-12098569.850000001</v>
      </c>
      <c r="I57" s="36">
        <f>'[1]вспомогат'!K54</f>
        <v>85.03304461389446</v>
      </c>
      <c r="J57" s="37">
        <f>'[1]вспомогат'!L54</f>
        <v>-9458216.29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73400450</v>
      </c>
      <c r="D58" s="38">
        <f>'[1]вспомогат'!D55</f>
        <v>10180650</v>
      </c>
      <c r="E58" s="33">
        <f>'[1]вспомогат'!G55</f>
        <v>60841638.32</v>
      </c>
      <c r="F58" s="38">
        <f>'[1]вспомогат'!H55</f>
        <v>920128.6400000006</v>
      </c>
      <c r="G58" s="39">
        <f>'[1]вспомогат'!I55</f>
        <v>9.038014665075417</v>
      </c>
      <c r="H58" s="35">
        <f>'[1]вспомогат'!J55</f>
        <v>-9260521.36</v>
      </c>
      <c r="I58" s="36">
        <f>'[1]вспомогат'!K55</f>
        <v>82.89000724110002</v>
      </c>
      <c r="J58" s="37">
        <f>'[1]вспомогат'!L55</f>
        <v>-12558811.68</v>
      </c>
    </row>
    <row r="59" spans="1:10" ht="14.25" customHeight="1">
      <c r="A59" s="53" t="s">
        <v>61</v>
      </c>
      <c r="B59" s="33">
        <f>'[1]вспомогат'!B56</f>
        <v>15857756</v>
      </c>
      <c r="C59" s="33">
        <f>'[1]вспомогат'!C56</f>
        <v>13680986</v>
      </c>
      <c r="D59" s="38">
        <f>'[1]вспомогат'!D56</f>
        <v>2538550</v>
      </c>
      <c r="E59" s="33">
        <f>'[1]вспомогат'!G56</f>
        <v>12686961.52</v>
      </c>
      <c r="F59" s="38">
        <f>'[1]вспомогат'!H56</f>
        <v>732541.1199999992</v>
      </c>
      <c r="G59" s="39">
        <f>'[1]вспомогат'!I56</f>
        <v>28.85667487345135</v>
      </c>
      <c r="H59" s="35">
        <f>'[1]вспомогат'!J56</f>
        <v>-1806008.8800000008</v>
      </c>
      <c r="I59" s="36">
        <f>'[1]вспомогат'!K56</f>
        <v>92.73426286672613</v>
      </c>
      <c r="J59" s="37">
        <f>'[1]вспомогат'!L56</f>
        <v>-994024.4800000004</v>
      </c>
    </row>
    <row r="60" spans="1:10" ht="14.25" customHeight="1">
      <c r="A60" s="53" t="s">
        <v>62</v>
      </c>
      <c r="B60" s="33">
        <f>'[1]вспомогат'!B57</f>
        <v>69289591</v>
      </c>
      <c r="C60" s="33">
        <f>'[1]вспомогат'!C57</f>
        <v>58553494</v>
      </c>
      <c r="D60" s="38">
        <f>'[1]вспомогат'!D57</f>
        <v>9445897</v>
      </c>
      <c r="E60" s="33">
        <f>'[1]вспомогат'!G57</f>
        <v>54235436.84</v>
      </c>
      <c r="F60" s="38">
        <f>'[1]вспомогат'!H57</f>
        <v>1208583.5800000057</v>
      </c>
      <c r="G60" s="39">
        <f>'[1]вспомогат'!I57</f>
        <v>12.794799477487482</v>
      </c>
      <c r="H60" s="35">
        <f>'[1]вспомогат'!J57</f>
        <v>-8237313.419999994</v>
      </c>
      <c r="I60" s="36">
        <f>'[1]вспомогат'!K57</f>
        <v>92.62544920035003</v>
      </c>
      <c r="J60" s="37">
        <f>'[1]вспомогат'!L57</f>
        <v>-4318057.159999996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20527332</v>
      </c>
      <c r="D61" s="38">
        <f>'[1]вспомогат'!D58</f>
        <v>3457646</v>
      </c>
      <c r="E61" s="33">
        <f>'[1]вспомогат'!G58</f>
        <v>18253727.78</v>
      </c>
      <c r="F61" s="38">
        <f>'[1]вспомогат'!H58</f>
        <v>137824.9200000018</v>
      </c>
      <c r="G61" s="39">
        <f>'[1]вспомогат'!I58</f>
        <v>3.9860911151691583</v>
      </c>
      <c r="H61" s="35">
        <f>'[1]вспомогат'!J58</f>
        <v>-3319821.079999998</v>
      </c>
      <c r="I61" s="36">
        <f>'[1]вспомогат'!K58</f>
        <v>88.92401496697184</v>
      </c>
      <c r="J61" s="37">
        <f>'[1]вспомогат'!L58</f>
        <v>-2273604.219999999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13316353</v>
      </c>
      <c r="D62" s="38">
        <f>'[1]вспомогат'!D59</f>
        <v>2179588</v>
      </c>
      <c r="E62" s="33">
        <f>'[1]вспомогат'!G59</f>
        <v>10650211.66</v>
      </c>
      <c r="F62" s="38">
        <f>'[1]вспомогат'!H59</f>
        <v>414811.6899999995</v>
      </c>
      <c r="G62" s="39">
        <f>'[1]вспомогат'!I59</f>
        <v>19.031655982690282</v>
      </c>
      <c r="H62" s="35">
        <f>'[1]вспомогат'!J59</f>
        <v>-1764776.3100000005</v>
      </c>
      <c r="I62" s="36">
        <f>'[1]вспомогат'!K59</f>
        <v>79.97844199534212</v>
      </c>
      <c r="J62" s="37">
        <f>'[1]вспомогат'!L59</f>
        <v>-2666141.34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9780875</v>
      </c>
      <c r="D63" s="38">
        <f>'[1]вспомогат'!D60</f>
        <v>1055100</v>
      </c>
      <c r="E63" s="33">
        <f>'[1]вспомогат'!G60</f>
        <v>10920743.67</v>
      </c>
      <c r="F63" s="38">
        <f>'[1]вспомогат'!H60</f>
        <v>110234.1799999997</v>
      </c>
      <c r="G63" s="39">
        <f>'[1]вспомогат'!I60</f>
        <v>10.447747132973149</v>
      </c>
      <c r="H63" s="35">
        <f>'[1]вспомогат'!J60</f>
        <v>-944865.8200000003</v>
      </c>
      <c r="I63" s="36">
        <f>'[1]вспомогат'!K60</f>
        <v>111.65405620662774</v>
      </c>
      <c r="J63" s="37">
        <f>'[1]вспомогат'!L60</f>
        <v>1139868.67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11657600</v>
      </c>
      <c r="D64" s="38">
        <f>'[1]вспомогат'!D61</f>
        <v>2190200</v>
      </c>
      <c r="E64" s="33">
        <f>'[1]вспомогат'!G61</f>
        <v>9768759.43</v>
      </c>
      <c r="F64" s="38">
        <f>'[1]вспомогат'!H61</f>
        <v>150873.29999999888</v>
      </c>
      <c r="G64" s="39">
        <f>'[1]вспомогат'!I61</f>
        <v>6.888562688338913</v>
      </c>
      <c r="H64" s="35">
        <f>'[1]вспомогат'!J61</f>
        <v>-2039326.7000000011</v>
      </c>
      <c r="I64" s="36">
        <f>'[1]вспомогат'!K61</f>
        <v>83.79734619475705</v>
      </c>
      <c r="J64" s="37">
        <f>'[1]вспомогат'!L61</f>
        <v>-1888840.5700000003</v>
      </c>
    </row>
    <row r="65" spans="1:10" ht="14.25" customHeight="1">
      <c r="A65" s="53" t="s">
        <v>67</v>
      </c>
      <c r="B65" s="33">
        <f>'[1]вспомогат'!B62</f>
        <v>10057501</v>
      </c>
      <c r="C65" s="33">
        <f>'[1]вспомогат'!C62</f>
        <v>8051251</v>
      </c>
      <c r="D65" s="38">
        <f>'[1]вспомогат'!D62</f>
        <v>1254542</v>
      </c>
      <c r="E65" s="33">
        <f>'[1]вспомогат'!G62</f>
        <v>7509482.31</v>
      </c>
      <c r="F65" s="38">
        <f>'[1]вспомогат'!H62</f>
        <v>81844.37999999989</v>
      </c>
      <c r="G65" s="39">
        <f>'[1]вспомогат'!I62</f>
        <v>6.523845355516188</v>
      </c>
      <c r="H65" s="35">
        <f>'[1]вспомогат'!J62</f>
        <v>-1172697.62</v>
      </c>
      <c r="I65" s="36">
        <f>'[1]вспомогат'!K62</f>
        <v>93.27099987318739</v>
      </c>
      <c r="J65" s="37">
        <f>'[1]вспомогат'!L62</f>
        <v>-541768.6900000004</v>
      </c>
    </row>
    <row r="66" spans="1:10" ht="14.25" customHeight="1">
      <c r="A66" s="53" t="s">
        <v>68</v>
      </c>
      <c r="B66" s="33">
        <f>'[1]вспомогат'!B63</f>
        <v>15300000</v>
      </c>
      <c r="C66" s="33">
        <f>'[1]вспомогат'!C63</f>
        <v>13296330</v>
      </c>
      <c r="D66" s="38">
        <f>'[1]вспомогат'!D63</f>
        <v>2187030</v>
      </c>
      <c r="E66" s="33">
        <f>'[1]вспомогат'!G63</f>
        <v>13407259.27</v>
      </c>
      <c r="F66" s="38">
        <f>'[1]вспомогат'!H63</f>
        <v>219136.93999999948</v>
      </c>
      <c r="G66" s="39">
        <f>'[1]вспомогат'!I63</f>
        <v>10.01984152023518</v>
      </c>
      <c r="H66" s="35">
        <f>'[1]вспомогат'!J63</f>
        <v>-1967893.0600000005</v>
      </c>
      <c r="I66" s="36">
        <f>'[1]вспомогат'!K63</f>
        <v>100.83428487409682</v>
      </c>
      <c r="J66" s="37">
        <f>'[1]вспомогат'!L63</f>
        <v>110929.26999999955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10384909</v>
      </c>
      <c r="D67" s="38">
        <f>'[1]вспомогат'!D64</f>
        <v>2134959</v>
      </c>
      <c r="E67" s="33">
        <f>'[1]вспомогат'!G64</f>
        <v>9303010.51</v>
      </c>
      <c r="F67" s="38">
        <f>'[1]вспомогат'!H64</f>
        <v>367421.6699999999</v>
      </c>
      <c r="G67" s="39">
        <f>'[1]вспомогат'!I64</f>
        <v>17.209776393832385</v>
      </c>
      <c r="H67" s="35">
        <f>'[1]вспомогат'!J64</f>
        <v>-1767537.33</v>
      </c>
      <c r="I67" s="36">
        <f>'[1]вспомогат'!K64</f>
        <v>89.58201280338615</v>
      </c>
      <c r="J67" s="37">
        <f>'[1]вспомогат'!L64</f>
        <v>-1081898.4900000002</v>
      </c>
    </row>
    <row r="68" spans="1:10" ht="14.25" customHeight="1">
      <c r="A68" s="53" t="s">
        <v>70</v>
      </c>
      <c r="B68" s="33">
        <f>'[1]вспомогат'!B65</f>
        <v>37048550</v>
      </c>
      <c r="C68" s="33">
        <f>'[1]вспомогат'!C65</f>
        <v>31298356</v>
      </c>
      <c r="D68" s="38">
        <f>'[1]вспомогат'!D65</f>
        <v>3116911</v>
      </c>
      <c r="E68" s="33">
        <f>'[1]вспомогат'!G65</f>
        <v>30781776.87</v>
      </c>
      <c r="F68" s="38">
        <f>'[1]вспомогат'!H65</f>
        <v>322438.48000000045</v>
      </c>
      <c r="G68" s="39">
        <f>'[1]вспомогат'!I65</f>
        <v>10.344808690398938</v>
      </c>
      <c r="H68" s="35">
        <f>'[1]вспомогат'!J65</f>
        <v>-2794472.5199999996</v>
      </c>
      <c r="I68" s="36">
        <f>'[1]вспомогат'!K65</f>
        <v>98.3495007533303</v>
      </c>
      <c r="J68" s="37">
        <f>'[1]вспомогат'!L65</f>
        <v>-516579.12999999896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63571006</v>
      </c>
      <c r="D69" s="38">
        <f>'[1]вспомогат'!D66</f>
        <v>5609921</v>
      </c>
      <c r="E69" s="33">
        <f>'[1]вспомогат'!G66</f>
        <v>53300570.45</v>
      </c>
      <c r="F69" s="38">
        <f>'[1]вспомогат'!H66</f>
        <v>743449.1200000048</v>
      </c>
      <c r="G69" s="39">
        <f>'[1]вспомогат'!I66</f>
        <v>13.252399097955298</v>
      </c>
      <c r="H69" s="35">
        <f>'[1]вспомогат'!J66</f>
        <v>-4866471.879999995</v>
      </c>
      <c r="I69" s="36">
        <f>'[1]вспомогат'!K66</f>
        <v>83.84415129438096</v>
      </c>
      <c r="J69" s="37">
        <f>'[1]вспомогат'!L66</f>
        <v>-10270435.549999997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80065590</v>
      </c>
      <c r="D70" s="38">
        <f>'[1]вспомогат'!D67</f>
        <v>12778570</v>
      </c>
      <c r="E70" s="33">
        <f>'[1]вспомогат'!G67</f>
        <v>72597925.23</v>
      </c>
      <c r="F70" s="38">
        <f>'[1]вспомогат'!H67</f>
        <v>823763.2199999988</v>
      </c>
      <c r="G70" s="39">
        <f>'[1]вспомогат'!I67</f>
        <v>6.446442911843804</v>
      </c>
      <c r="H70" s="35">
        <f>'[1]вспомогат'!J67</f>
        <v>-11954806.780000001</v>
      </c>
      <c r="I70" s="36">
        <f>'[1]вспомогат'!K67</f>
        <v>90.67306595754806</v>
      </c>
      <c r="J70" s="37">
        <f>'[1]вспомогат'!L67</f>
        <v>-7467664.769999996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13527780</v>
      </c>
      <c r="D71" s="38">
        <f>'[1]вспомогат'!D68</f>
        <v>1791800</v>
      </c>
      <c r="E71" s="33">
        <f>'[1]вспомогат'!G68</f>
        <v>12516941.07</v>
      </c>
      <c r="F71" s="38">
        <f>'[1]вспомогат'!H68</f>
        <v>676766.2100000009</v>
      </c>
      <c r="G71" s="39">
        <f>'[1]вспомогат'!I68</f>
        <v>37.77018696283072</v>
      </c>
      <c r="H71" s="35">
        <f>'[1]вспомогат'!J68</f>
        <v>-1115033.789999999</v>
      </c>
      <c r="I71" s="36">
        <f>'[1]вспомогат'!K68</f>
        <v>92.5276805950422</v>
      </c>
      <c r="J71" s="37">
        <f>'[1]вспомогат'!L68</f>
        <v>-1010838.9299999997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8358078</v>
      </c>
      <c r="D72" s="38">
        <f>'[1]вспомогат'!D69</f>
        <v>758877</v>
      </c>
      <c r="E72" s="33">
        <f>'[1]вспомогат'!G69</f>
        <v>7683670.69</v>
      </c>
      <c r="F72" s="38">
        <f>'[1]вспомогат'!H69</f>
        <v>97930.37000000011</v>
      </c>
      <c r="G72" s="39">
        <f>'[1]вспомогат'!I69</f>
        <v>12.904643308467659</v>
      </c>
      <c r="H72" s="35">
        <f>'[1]вспомогат'!J69</f>
        <v>-660946.6299999999</v>
      </c>
      <c r="I72" s="36">
        <f>'[1]вспомогат'!K69</f>
        <v>91.93107183254332</v>
      </c>
      <c r="J72" s="37">
        <f>'[1]вспомогат'!L69</f>
        <v>-674407.3099999996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6519202</v>
      </c>
      <c r="D73" s="38">
        <f>'[1]вспомогат'!D70</f>
        <v>1411531</v>
      </c>
      <c r="E73" s="33">
        <f>'[1]вспомогат'!G70</f>
        <v>5485850.52</v>
      </c>
      <c r="F73" s="38">
        <f>'[1]вспомогат'!H70</f>
        <v>77680.5399999991</v>
      </c>
      <c r="G73" s="39">
        <f>'[1]вспомогат'!I70</f>
        <v>5.503282605907989</v>
      </c>
      <c r="H73" s="35">
        <f>'[1]вспомогат'!J70</f>
        <v>-1333850.460000001</v>
      </c>
      <c r="I73" s="36">
        <f>'[1]вспомогат'!K70</f>
        <v>84.14911088811175</v>
      </c>
      <c r="J73" s="37">
        <f>'[1]вспомогат'!L70</f>
        <v>-1033351.4800000004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49898421</v>
      </c>
      <c r="D74" s="38">
        <f>'[1]вспомогат'!D71</f>
        <v>7382270</v>
      </c>
      <c r="E74" s="33">
        <f>'[1]вспомогат'!G71</f>
        <v>40717752.51</v>
      </c>
      <c r="F74" s="38">
        <f>'[1]вспомогат'!H71</f>
        <v>579335.1199999973</v>
      </c>
      <c r="G74" s="39">
        <f>'[1]вспомогат'!I71</f>
        <v>7.847655531428643</v>
      </c>
      <c r="H74" s="35">
        <f>'[1]вспомогат'!J71</f>
        <v>-6802934.880000003</v>
      </c>
      <c r="I74" s="36">
        <f>'[1]вспомогат'!K71</f>
        <v>81.60128455768168</v>
      </c>
      <c r="J74" s="37">
        <f>'[1]вспомогат'!L71</f>
        <v>-9180668.490000002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20994257</v>
      </c>
      <c r="D75" s="38">
        <f>'[1]вспомогат'!D72</f>
        <v>2911705</v>
      </c>
      <c r="E75" s="33">
        <f>'[1]вспомогат'!G72</f>
        <v>18280052.16</v>
      </c>
      <c r="F75" s="38">
        <f>'[1]вспомогат'!H72</f>
        <v>390299.23999999836</v>
      </c>
      <c r="G75" s="39">
        <f>'[1]вспомогат'!I72</f>
        <v>13.40449118300097</v>
      </c>
      <c r="H75" s="35">
        <f>'[1]вспомогат'!J72</f>
        <v>-2521405.7600000016</v>
      </c>
      <c r="I75" s="36">
        <f>'[1]вспомогат'!K72</f>
        <v>87.07167945976845</v>
      </c>
      <c r="J75" s="37">
        <f>'[1]вспомогат'!L72</f>
        <v>-2714204.84</v>
      </c>
    </row>
    <row r="76" spans="1:10" ht="14.25" customHeight="1">
      <c r="A76" s="53" t="s">
        <v>78</v>
      </c>
      <c r="B76" s="33">
        <f>'[1]вспомогат'!B73</f>
        <v>9613620</v>
      </c>
      <c r="C76" s="33">
        <f>'[1]вспомогат'!C73</f>
        <v>8498250</v>
      </c>
      <c r="D76" s="38">
        <f>'[1]вспомогат'!D73</f>
        <v>1014220</v>
      </c>
      <c r="E76" s="33">
        <f>'[1]вспомогат'!G73</f>
        <v>8015305.88</v>
      </c>
      <c r="F76" s="38">
        <f>'[1]вспомогат'!H73</f>
        <v>73994.58999999985</v>
      </c>
      <c r="G76" s="39">
        <f>'[1]вспомогат'!I73</f>
        <v>7.295713947664201</v>
      </c>
      <c r="H76" s="35">
        <f>'[1]вспомогат'!J73</f>
        <v>-940225.4100000001</v>
      </c>
      <c r="I76" s="36">
        <f>'[1]вспомогат'!K73</f>
        <v>94.31713446886123</v>
      </c>
      <c r="J76" s="37">
        <f>'[1]вспомогат'!L73</f>
        <v>-482944.1200000001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7902913</v>
      </c>
      <c r="D77" s="38">
        <f>'[1]вспомогат'!D74</f>
        <v>1680353</v>
      </c>
      <c r="E77" s="33">
        <f>'[1]вспомогат'!G74</f>
        <v>7255939.22</v>
      </c>
      <c r="F77" s="38">
        <f>'[1]вспомогат'!H74</f>
        <v>47103.14999999944</v>
      </c>
      <c r="G77" s="39">
        <f>'[1]вспомогат'!I74</f>
        <v>2.8031699291755627</v>
      </c>
      <c r="H77" s="35">
        <f>'[1]вспомогат'!J74</f>
        <v>-1633249.8500000006</v>
      </c>
      <c r="I77" s="36">
        <f>'[1]вспомогат'!K74</f>
        <v>91.81347713178671</v>
      </c>
      <c r="J77" s="37">
        <f>'[1]вспомогат'!L74</f>
        <v>-646973.7800000003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7189732</v>
      </c>
      <c r="D78" s="38">
        <f>'[1]вспомогат'!D75</f>
        <v>944372</v>
      </c>
      <c r="E78" s="33">
        <f>'[1]вспомогат'!G75</f>
        <v>7103916.27</v>
      </c>
      <c r="F78" s="38">
        <f>'[1]вспомогат'!H75</f>
        <v>166479.88999999966</v>
      </c>
      <c r="G78" s="39">
        <f>'[1]вспомогат'!I75</f>
        <v>17.628634690566816</v>
      </c>
      <c r="H78" s="35">
        <f>'[1]вспомогат'!J75</f>
        <v>-777892.1100000003</v>
      </c>
      <c r="I78" s="36">
        <f>'[1]вспомогат'!K75</f>
        <v>98.80641267296193</v>
      </c>
      <c r="J78" s="37">
        <f>'[1]вспомогат'!L75</f>
        <v>-85815.73000000045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14228521</v>
      </c>
      <c r="D79" s="38">
        <f>'[1]вспомогат'!D76</f>
        <v>1697461</v>
      </c>
      <c r="E79" s="33">
        <f>'[1]вспомогат'!G76</f>
        <v>12961622.84</v>
      </c>
      <c r="F79" s="38">
        <f>'[1]вспомогат'!H76</f>
        <v>170422.06000000052</v>
      </c>
      <c r="G79" s="39">
        <f>'[1]вспомогат'!I76</f>
        <v>10.039821828012574</v>
      </c>
      <c r="H79" s="35">
        <f>'[1]вспомогат'!J76</f>
        <v>-1527038.9399999995</v>
      </c>
      <c r="I79" s="36">
        <f>'[1]вспомогат'!K76</f>
        <v>91.09606571195981</v>
      </c>
      <c r="J79" s="37">
        <f>'[1]вспомогат'!L76</f>
        <v>-1266898.1600000001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9701132</v>
      </c>
      <c r="D80" s="38">
        <f>'[1]вспомогат'!D77</f>
        <v>944767</v>
      </c>
      <c r="E80" s="33">
        <f>'[1]вспомогат'!G77</f>
        <v>10807065.88</v>
      </c>
      <c r="F80" s="38">
        <f>'[1]вспомогат'!H77</f>
        <v>17679.820000000298</v>
      </c>
      <c r="G80" s="39">
        <f>'[1]вспомогат'!I77</f>
        <v>1.871341822904515</v>
      </c>
      <c r="H80" s="35">
        <f>'[1]вспомогат'!J77</f>
        <v>-927087.1799999997</v>
      </c>
      <c r="I80" s="36">
        <f>'[1]вспомогат'!K77</f>
        <v>111.40004980862028</v>
      </c>
      <c r="J80" s="37">
        <f>'[1]вспомогат'!L77</f>
        <v>1105933.8800000008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399765955</v>
      </c>
      <c r="D81" s="38">
        <f>'[1]вспомогат'!D78</f>
        <v>44568195</v>
      </c>
      <c r="E81" s="33">
        <f>'[1]вспомогат'!G78</f>
        <v>366181753.31</v>
      </c>
      <c r="F81" s="38">
        <f>'[1]вспомогат'!H78</f>
        <v>4646390.660000026</v>
      </c>
      <c r="G81" s="39">
        <f>'[1]вспомогат'!I78</f>
        <v>10.42535076863675</v>
      </c>
      <c r="H81" s="35">
        <f>'[1]вспомогат'!J78</f>
        <v>-39921804.339999974</v>
      </c>
      <c r="I81" s="36">
        <f>'[1]вспомогат'!K78</f>
        <v>91.59903406732072</v>
      </c>
      <c r="J81" s="37">
        <f>'[1]вспомогат'!L78</f>
        <v>-33584201.69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35440478</v>
      </c>
      <c r="D82" s="38">
        <f>'[1]вспомогат'!D79</f>
        <v>6040427</v>
      </c>
      <c r="E82" s="33">
        <f>'[1]вспомогат'!G79</f>
        <v>33139419.22</v>
      </c>
      <c r="F82" s="38">
        <f>'[1]вспомогат'!H79</f>
        <v>393802.98000000045</v>
      </c>
      <c r="G82" s="39">
        <f>'[1]вспомогат'!I79</f>
        <v>6.519455992101228</v>
      </c>
      <c r="H82" s="35">
        <f>'[1]вспомогат'!J79</f>
        <v>-5646624.02</v>
      </c>
      <c r="I82" s="36">
        <f>'[1]вспомогат'!K79</f>
        <v>93.50725805673387</v>
      </c>
      <c r="J82" s="37">
        <f>'[1]вспомогат'!L79</f>
        <v>-2301058.780000001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9734138</v>
      </c>
      <c r="D83" s="38">
        <f>'[1]вспомогат'!D80</f>
        <v>1524840</v>
      </c>
      <c r="E83" s="33">
        <f>'[1]вспомогат'!G80</f>
        <v>8513459.05</v>
      </c>
      <c r="F83" s="38">
        <f>'[1]вспомогат'!H80</f>
        <v>165437.35000000056</v>
      </c>
      <c r="G83" s="39">
        <f>'[1]вспомогат'!I80</f>
        <v>10.849489126728088</v>
      </c>
      <c r="H83" s="35">
        <f>'[1]вспомогат'!J80</f>
        <v>-1359402.6499999994</v>
      </c>
      <c r="I83" s="36">
        <f>'[1]вспомогат'!K80</f>
        <v>87.45981462354449</v>
      </c>
      <c r="J83" s="37">
        <f>'[1]вспомогат'!L80</f>
        <v>-1220678.9499999993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156583607</v>
      </c>
      <c r="D84" s="38">
        <f>'[1]вспомогат'!D81</f>
        <v>12082906</v>
      </c>
      <c r="E84" s="33">
        <f>'[1]вспомогат'!G81</f>
        <v>125972737.69</v>
      </c>
      <c r="F84" s="38">
        <f>'[1]вспомогат'!H81</f>
        <v>2721156.7599999905</v>
      </c>
      <c r="G84" s="39">
        <f>'[1]вспомогат'!I81</f>
        <v>22.52071447050892</v>
      </c>
      <c r="H84" s="35">
        <f>'[1]вспомогат'!J81</f>
        <v>-9361749.24000001</v>
      </c>
      <c r="I84" s="36">
        <f>'[1]вспомогат'!K81</f>
        <v>80.45078287792923</v>
      </c>
      <c r="J84" s="37">
        <f>'[1]вспомогат'!L81</f>
        <v>-30610869.310000002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35447260</v>
      </c>
      <c r="D85" s="38">
        <f>'[1]вспомогат'!D82</f>
        <v>6987727</v>
      </c>
      <c r="E85" s="33">
        <f>'[1]вспомогат'!G82</f>
        <v>30419612.93</v>
      </c>
      <c r="F85" s="38">
        <f>'[1]вспомогат'!H82</f>
        <v>259353.3200000003</v>
      </c>
      <c r="G85" s="39">
        <f>'[1]вспомогат'!I82</f>
        <v>3.71155484465836</v>
      </c>
      <c r="H85" s="35">
        <f>'[1]вспомогат'!J82</f>
        <v>-6728373.68</v>
      </c>
      <c r="I85" s="36">
        <f>'[1]вспомогат'!K82</f>
        <v>85.8165424633667</v>
      </c>
      <c r="J85" s="37">
        <f>'[1]вспомогат'!L82</f>
        <v>-5027647.07</v>
      </c>
    </row>
    <row r="86" spans="1:10" ht="15" customHeight="1">
      <c r="A86" s="51" t="s">
        <v>88</v>
      </c>
      <c r="B86" s="41">
        <f>SUM(B38:B85)</f>
        <v>2089499100</v>
      </c>
      <c r="C86" s="41">
        <f>SUM(C38:C85)</f>
        <v>1759409992</v>
      </c>
      <c r="D86" s="41">
        <f>SUM(D38:D85)</f>
        <v>240843697</v>
      </c>
      <c r="E86" s="41">
        <f>SUM(E38:E85)</f>
        <v>1563769032.12</v>
      </c>
      <c r="F86" s="41">
        <f>SUM(F38:F85)</f>
        <v>24985680.700000014</v>
      </c>
      <c r="G86" s="42">
        <f>F86/D86*100</f>
        <v>10.374230677915568</v>
      </c>
      <c r="H86" s="41">
        <f>SUM(H38:H85)</f>
        <v>-215858016.3</v>
      </c>
      <c r="I86" s="43">
        <f>E86/C86*100</f>
        <v>88.88030869612112</v>
      </c>
      <c r="J86" s="41">
        <f>SUM(J38:J85)</f>
        <v>-195640959.87999997</v>
      </c>
    </row>
    <row r="87" spans="1:10" ht="15.75" customHeight="1">
      <c r="A87" s="54" t="s">
        <v>89</v>
      </c>
      <c r="B87" s="55">
        <f>'[1]вспомогат'!B83</f>
        <v>12912929840.88</v>
      </c>
      <c r="C87" s="55">
        <f>'[1]вспомогат'!C83</f>
        <v>10674585686.880001</v>
      </c>
      <c r="D87" s="55">
        <f>'[1]вспомогат'!D83</f>
        <v>1118769334</v>
      </c>
      <c r="E87" s="55">
        <f>'[1]вспомогат'!G83</f>
        <v>9652944303.599998</v>
      </c>
      <c r="F87" s="55">
        <f>'[1]вспомогат'!H83</f>
        <v>192803875.85000035</v>
      </c>
      <c r="G87" s="56">
        <f>'[1]вспомогат'!I83</f>
        <v>17.23356817089879</v>
      </c>
      <c r="H87" s="55">
        <f>'[1]вспомогат'!J83</f>
        <v>-925965458.1500001</v>
      </c>
      <c r="I87" s="56">
        <f>'[1]вспомогат'!K83</f>
        <v>90.42921745866269</v>
      </c>
      <c r="J87" s="55">
        <f>'[1]вспомогат'!L83</f>
        <v>-1021641383.2800001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06.10.2020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2020-10-07T06:50:35Z</dcterms:created>
  <dcterms:modified xsi:type="dcterms:W3CDTF">2020-10-07T06:51:14Z</dcterms:modified>
  <cp:category/>
  <cp:version/>
  <cp:contentType/>
  <cp:contentStatus/>
</cp:coreProperties>
</file>