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<sst xmlns="http://schemas.openxmlformats.org/spreadsheetml/2006/main" count="95" uniqueCount="90">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</sst>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9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30.09.2020</v>
          </cell>
        </row>
        <row r="6">
          <cell r="G6" t="str">
            <v>Фактично надійшло на 30.09.2020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2391967200</v>
          </cell>
          <cell r="C10">
            <v>1730020600</v>
          </cell>
          <cell r="D10">
            <v>153522900</v>
          </cell>
          <cell r="G10">
            <v>1536228360.83</v>
          </cell>
          <cell r="H10">
            <v>160848471.76999998</v>
          </cell>
          <cell r="I10">
            <v>104.7716475978502</v>
          </cell>
          <cell r="J10">
            <v>7325571.769999981</v>
          </cell>
          <cell r="K10">
            <v>88.79826984892549</v>
          </cell>
          <cell r="L10">
            <v>-193792239.17000008</v>
          </cell>
        </row>
        <row r="11">
          <cell r="B11">
            <v>5801650000</v>
          </cell>
          <cell r="C11">
            <v>4360000000</v>
          </cell>
          <cell r="D11">
            <v>521865000</v>
          </cell>
          <cell r="G11">
            <v>4376922728.29</v>
          </cell>
          <cell r="H11">
            <v>472928620.8200002</v>
          </cell>
          <cell r="I11">
            <v>90.6227895758482</v>
          </cell>
          <cell r="J11">
            <v>-48936379.17999983</v>
          </cell>
          <cell r="K11">
            <v>100.38813596995413</v>
          </cell>
          <cell r="L11">
            <v>16922728.28999996</v>
          </cell>
        </row>
        <row r="12">
          <cell r="B12">
            <v>756966080</v>
          </cell>
          <cell r="C12">
            <v>576584426</v>
          </cell>
          <cell r="D12">
            <v>79866215</v>
          </cell>
          <cell r="G12">
            <v>614387721.62</v>
          </cell>
          <cell r="H12">
            <v>70718129.01999998</v>
          </cell>
          <cell r="I12">
            <v>88.54573741850666</v>
          </cell>
          <cell r="J12">
            <v>-9148085.98000002</v>
          </cell>
          <cell r="K12">
            <v>106.55641982601868</v>
          </cell>
          <cell r="L12">
            <v>37803295.620000005</v>
          </cell>
        </row>
        <row r="13">
          <cell r="B13">
            <v>693000000</v>
          </cell>
          <cell r="C13">
            <v>514477500</v>
          </cell>
          <cell r="D13">
            <v>59993000</v>
          </cell>
          <cell r="G13">
            <v>483088179.53</v>
          </cell>
          <cell r="H13">
            <v>54424991.46999997</v>
          </cell>
          <cell r="I13">
            <v>90.71890298868196</v>
          </cell>
          <cell r="J13">
            <v>-5568008.530000031</v>
          </cell>
          <cell r="K13">
            <v>93.89879626028349</v>
          </cell>
          <cell r="L13">
            <v>-31389320.47000003</v>
          </cell>
        </row>
        <row r="14">
          <cell r="B14">
            <v>104889800</v>
          </cell>
          <cell r="C14">
            <v>77666500</v>
          </cell>
          <cell r="D14">
            <v>8041800</v>
          </cell>
          <cell r="G14">
            <v>75911225.76</v>
          </cell>
          <cell r="H14">
            <v>9143364.410000004</v>
          </cell>
          <cell r="I14">
            <v>113.6979831629735</v>
          </cell>
          <cell r="J14">
            <v>1101564.4100000039</v>
          </cell>
          <cell r="K14">
            <v>97.73998539911031</v>
          </cell>
          <cell r="L14">
            <v>-1755274.2399999946</v>
          </cell>
        </row>
        <row r="15">
          <cell r="B15">
            <v>38828050</v>
          </cell>
          <cell r="C15">
            <v>25974865</v>
          </cell>
          <cell r="D15">
            <v>4177845</v>
          </cell>
          <cell r="G15">
            <v>29155328.4</v>
          </cell>
          <cell r="H15">
            <v>5194125.299999997</v>
          </cell>
          <cell r="I15">
            <v>124.32546683756811</v>
          </cell>
          <cell r="J15">
            <v>1016280.299999997</v>
          </cell>
          <cell r="K15">
            <v>112.24438856563835</v>
          </cell>
          <cell r="L15">
            <v>3180463.3999999985</v>
          </cell>
        </row>
        <row r="16">
          <cell r="B16">
            <v>354776977</v>
          </cell>
          <cell r="C16">
            <v>254474314</v>
          </cell>
          <cell r="D16">
            <v>36950864</v>
          </cell>
          <cell r="G16">
            <v>279146623.35</v>
          </cell>
          <cell r="H16">
            <v>31926505.130000025</v>
          </cell>
          <cell r="I16">
            <v>86.40259434799691</v>
          </cell>
          <cell r="J16">
            <v>-5024358.869999975</v>
          </cell>
          <cell r="K16">
            <v>109.69540263698285</v>
          </cell>
          <cell r="L16">
            <v>24672309.350000024</v>
          </cell>
        </row>
        <row r="17">
          <cell r="B17">
            <v>7303</v>
          </cell>
          <cell r="C17">
            <v>7303</v>
          </cell>
          <cell r="D17">
            <v>-27697</v>
          </cell>
          <cell r="G17">
            <v>7302.8</v>
          </cell>
          <cell r="H17">
            <v>0</v>
          </cell>
          <cell r="J17">
            <v>27697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4236865</v>
          </cell>
          <cell r="D18">
            <v>553035</v>
          </cell>
          <cell r="G18">
            <v>4267436.29</v>
          </cell>
          <cell r="H18">
            <v>622674.2400000002</v>
          </cell>
          <cell r="I18">
            <v>112.59219398410593</v>
          </cell>
          <cell r="J18">
            <v>69639.24000000022</v>
          </cell>
          <cell r="K18">
            <v>100.72155449843221</v>
          </cell>
          <cell r="L18">
            <v>30571.290000000037</v>
          </cell>
        </row>
        <row r="19">
          <cell r="B19">
            <v>138031960</v>
          </cell>
          <cell r="C19">
            <v>99273457</v>
          </cell>
          <cell r="D19">
            <v>11527074</v>
          </cell>
          <cell r="G19">
            <v>109795498.93</v>
          </cell>
          <cell r="H19">
            <v>14771530.400000006</v>
          </cell>
          <cell r="I19">
            <v>128.14640037879522</v>
          </cell>
          <cell r="J19">
            <v>3244456.400000006</v>
          </cell>
          <cell r="K19">
            <v>110.59904857549184</v>
          </cell>
          <cell r="L19">
            <v>10522041.930000007</v>
          </cell>
        </row>
        <row r="20">
          <cell r="B20">
            <v>38053760</v>
          </cell>
          <cell r="C20">
            <v>27977550</v>
          </cell>
          <cell r="D20">
            <v>3763250</v>
          </cell>
          <cell r="G20">
            <v>27478588.78</v>
          </cell>
          <cell r="H20">
            <v>4127804.3500000015</v>
          </cell>
          <cell r="I20">
            <v>109.68722115192988</v>
          </cell>
          <cell r="J20">
            <v>364554.3500000015</v>
          </cell>
          <cell r="K20">
            <v>98.21656571072164</v>
          </cell>
          <cell r="L20">
            <v>-498961.2199999988</v>
          </cell>
        </row>
        <row r="21">
          <cell r="B21">
            <v>54070956</v>
          </cell>
          <cell r="C21">
            <v>41387535</v>
          </cell>
          <cell r="D21">
            <v>6626003</v>
          </cell>
          <cell r="G21">
            <v>44758056.06</v>
          </cell>
          <cell r="H21">
            <v>5460084.75</v>
          </cell>
          <cell r="I21">
            <v>82.40389794571479</v>
          </cell>
          <cell r="J21">
            <v>-1165918.25</v>
          </cell>
          <cell r="K21">
            <v>108.14380721151913</v>
          </cell>
          <cell r="L21">
            <v>3370521.0600000024</v>
          </cell>
        </row>
        <row r="22">
          <cell r="B22">
            <v>4539050</v>
          </cell>
          <cell r="C22">
            <v>2794680</v>
          </cell>
          <cell r="D22">
            <v>313200</v>
          </cell>
          <cell r="G22">
            <v>3316501.06</v>
          </cell>
          <cell r="H22">
            <v>551494.4500000002</v>
          </cell>
          <cell r="I22">
            <v>176.08379629629636</v>
          </cell>
          <cell r="J22">
            <v>238294.4500000002</v>
          </cell>
          <cell r="K22">
            <v>118.67194312050037</v>
          </cell>
          <cell r="L22">
            <v>521821.06000000006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122334.56</v>
          </cell>
          <cell r="H23">
            <v>1012</v>
          </cell>
          <cell r="J23">
            <v>1012</v>
          </cell>
          <cell r="K23">
            <v>27.9297623595265</v>
          </cell>
          <cell r="L23">
            <v>-315673.32</v>
          </cell>
        </row>
        <row r="24">
          <cell r="B24">
            <v>130744790</v>
          </cell>
          <cell r="C24">
            <v>97113117</v>
          </cell>
          <cell r="D24">
            <v>13509287</v>
          </cell>
          <cell r="G24">
            <v>108390364.87</v>
          </cell>
          <cell r="H24">
            <v>14820773.180000007</v>
          </cell>
          <cell r="I24">
            <v>109.70803403614127</v>
          </cell>
          <cell r="J24">
            <v>1311486.1800000072</v>
          </cell>
          <cell r="K24">
            <v>111.61248677663184</v>
          </cell>
          <cell r="L24">
            <v>11277247.870000005</v>
          </cell>
        </row>
        <row r="25">
          <cell r="B25">
            <v>7661626</v>
          </cell>
          <cell r="C25">
            <v>5459272</v>
          </cell>
          <cell r="D25">
            <v>554020</v>
          </cell>
          <cell r="G25">
            <v>5786777.94</v>
          </cell>
          <cell r="H25">
            <v>916416.3100000005</v>
          </cell>
          <cell r="I25">
            <v>165.41213494097696</v>
          </cell>
          <cell r="J25">
            <v>362396.3100000005</v>
          </cell>
          <cell r="K25">
            <v>105.99907716633281</v>
          </cell>
          <cell r="L25">
            <v>327505.9400000004</v>
          </cell>
        </row>
        <row r="26">
          <cell r="B26">
            <v>65870078</v>
          </cell>
          <cell r="C26">
            <v>46851206</v>
          </cell>
          <cell r="D26">
            <v>5322109</v>
          </cell>
          <cell r="G26">
            <v>49041126.32</v>
          </cell>
          <cell r="H26">
            <v>6635749.939999998</v>
          </cell>
          <cell r="I26">
            <v>124.68271393915454</v>
          </cell>
          <cell r="J26">
            <v>1313640.9399999976</v>
          </cell>
          <cell r="K26">
            <v>104.67420266620245</v>
          </cell>
          <cell r="L26">
            <v>2189920.3200000003</v>
          </cell>
        </row>
        <row r="27">
          <cell r="B27">
            <v>83700</v>
          </cell>
          <cell r="C27">
            <v>68920</v>
          </cell>
          <cell r="D27">
            <v>3480</v>
          </cell>
          <cell r="G27">
            <v>77393.55</v>
          </cell>
          <cell r="H27">
            <v>3973.25</v>
          </cell>
          <cell r="I27">
            <v>114.17385057471266</v>
          </cell>
          <cell r="J27">
            <v>493.25</v>
          </cell>
          <cell r="K27">
            <v>112.29476204294835</v>
          </cell>
          <cell r="L27">
            <v>8473.550000000003</v>
          </cell>
        </row>
        <row r="28">
          <cell r="B28">
            <v>61821628</v>
          </cell>
          <cell r="C28">
            <v>46893782</v>
          </cell>
          <cell r="D28">
            <v>6090922</v>
          </cell>
          <cell r="G28">
            <v>46688824.51</v>
          </cell>
          <cell r="H28">
            <v>5996879.4499999955</v>
          </cell>
          <cell r="I28">
            <v>98.4560211081343</v>
          </cell>
          <cell r="J28">
            <v>-94042.55000000447</v>
          </cell>
          <cell r="K28">
            <v>99.56293248004607</v>
          </cell>
          <cell r="L28">
            <v>-204957.4900000021</v>
          </cell>
        </row>
        <row r="29">
          <cell r="B29">
            <v>30340390</v>
          </cell>
          <cell r="C29">
            <v>23408174</v>
          </cell>
          <cell r="D29">
            <v>2694466</v>
          </cell>
          <cell r="G29">
            <v>23775365.5</v>
          </cell>
          <cell r="H29">
            <v>2934705.4299999997</v>
          </cell>
          <cell r="I29">
            <v>108.91603122845119</v>
          </cell>
          <cell r="J29">
            <v>240239.4299999997</v>
          </cell>
          <cell r="K29">
            <v>101.56864649075148</v>
          </cell>
          <cell r="L29">
            <v>367191.5</v>
          </cell>
        </row>
        <row r="30">
          <cell r="B30">
            <v>40387165</v>
          </cell>
          <cell r="C30">
            <v>27519984</v>
          </cell>
          <cell r="D30">
            <v>4124907</v>
          </cell>
          <cell r="G30">
            <v>29034314.69</v>
          </cell>
          <cell r="H30">
            <v>5130036.77</v>
          </cell>
          <cell r="I30">
            <v>124.36733167559896</v>
          </cell>
          <cell r="J30">
            <v>1005129.7699999996</v>
          </cell>
          <cell r="K30">
            <v>105.50265832276646</v>
          </cell>
          <cell r="L30">
            <v>1514330.6900000013</v>
          </cell>
        </row>
        <row r="31">
          <cell r="B31">
            <v>7461035</v>
          </cell>
          <cell r="C31">
            <v>5452708</v>
          </cell>
          <cell r="D31">
            <v>773447</v>
          </cell>
          <cell r="G31">
            <v>5784677.53</v>
          </cell>
          <cell r="H31">
            <v>878647.1299999999</v>
          </cell>
          <cell r="I31">
            <v>113.60146590522685</v>
          </cell>
          <cell r="J31">
            <v>105200.12999999989</v>
          </cell>
          <cell r="K31">
            <v>106.0881589478109</v>
          </cell>
          <cell r="L31">
            <v>331969.53000000026</v>
          </cell>
        </row>
        <row r="32">
          <cell r="B32">
            <v>84966122</v>
          </cell>
          <cell r="C32">
            <v>63473093</v>
          </cell>
          <cell r="D32">
            <v>9422659</v>
          </cell>
          <cell r="G32">
            <v>61652875.76</v>
          </cell>
          <cell r="H32">
            <v>8969821.009999998</v>
          </cell>
          <cell r="I32">
            <v>95.1941592070773</v>
          </cell>
          <cell r="J32">
            <v>-452837.9900000021</v>
          </cell>
          <cell r="K32">
            <v>97.13230102084358</v>
          </cell>
          <cell r="L32">
            <v>-1820217.240000002</v>
          </cell>
        </row>
        <row r="33">
          <cell r="B33">
            <v>105500</v>
          </cell>
          <cell r="C33">
            <v>73100</v>
          </cell>
          <cell r="D33">
            <v>11500</v>
          </cell>
          <cell r="G33">
            <v>228145.5</v>
          </cell>
          <cell r="H33">
            <v>44640</v>
          </cell>
          <cell r="I33">
            <v>388.17391304347825</v>
          </cell>
          <cell r="J33">
            <v>33140</v>
          </cell>
          <cell r="K33">
            <v>312.1005471956224</v>
          </cell>
          <cell r="L33">
            <v>155045.5</v>
          </cell>
        </row>
        <row r="34">
          <cell r="B34">
            <v>8393900</v>
          </cell>
          <cell r="C34">
            <v>5623099</v>
          </cell>
          <cell r="D34">
            <v>763485</v>
          </cell>
          <cell r="G34">
            <v>6311323.9</v>
          </cell>
          <cell r="H34">
            <v>700130.5100000007</v>
          </cell>
          <cell r="I34">
            <v>91.70193389523051</v>
          </cell>
          <cell r="J34">
            <v>-63354.48999999929</v>
          </cell>
          <cell r="K34">
            <v>112.23924565439805</v>
          </cell>
          <cell r="L34">
            <v>688224.9000000004</v>
          </cell>
        </row>
        <row r="35">
          <cell r="B35">
            <v>17808849</v>
          </cell>
          <cell r="C35">
            <v>13842514</v>
          </cell>
          <cell r="D35">
            <v>1952393</v>
          </cell>
          <cell r="G35">
            <v>14282923.67</v>
          </cell>
          <cell r="H35">
            <v>2300818.34</v>
          </cell>
          <cell r="I35">
            <v>117.84606582793525</v>
          </cell>
          <cell r="J35">
            <v>348425.33999999985</v>
          </cell>
          <cell r="K35">
            <v>103.18157287036156</v>
          </cell>
          <cell r="L35">
            <v>440409.6699999999</v>
          </cell>
        </row>
        <row r="36">
          <cell r="B36">
            <v>52772484</v>
          </cell>
          <cell r="C36">
            <v>36242939</v>
          </cell>
          <cell r="D36">
            <v>3011501</v>
          </cell>
          <cell r="G36">
            <v>38718642.65</v>
          </cell>
          <cell r="H36">
            <v>4536437.859999999</v>
          </cell>
          <cell r="I36">
            <v>150.63710289320838</v>
          </cell>
          <cell r="J36">
            <v>1524936.8599999994</v>
          </cell>
          <cell r="K36">
            <v>106.83085786723862</v>
          </cell>
          <cell r="L36">
            <v>2475703.6499999985</v>
          </cell>
        </row>
        <row r="37">
          <cell r="B37">
            <v>25600000</v>
          </cell>
          <cell r="C37">
            <v>18476553</v>
          </cell>
          <cell r="D37">
            <v>2513269</v>
          </cell>
          <cell r="G37">
            <v>20678177.23</v>
          </cell>
          <cell r="H37">
            <v>3297762.6900000013</v>
          </cell>
          <cell r="I37">
            <v>131.21407577143557</v>
          </cell>
          <cell r="J37">
            <v>784493.6900000013</v>
          </cell>
          <cell r="K37">
            <v>111.91577362942103</v>
          </cell>
          <cell r="L37">
            <v>2201624.2300000004</v>
          </cell>
        </row>
        <row r="38">
          <cell r="B38">
            <v>20269298</v>
          </cell>
          <cell r="C38">
            <v>14492531</v>
          </cell>
          <cell r="D38">
            <v>2873949</v>
          </cell>
          <cell r="G38">
            <v>14695717.98</v>
          </cell>
          <cell r="H38">
            <v>2138441.42</v>
          </cell>
          <cell r="I38">
            <v>74.40777202379026</v>
          </cell>
          <cell r="J38">
            <v>-735507.5800000001</v>
          </cell>
          <cell r="K38">
            <v>101.40201169830169</v>
          </cell>
          <cell r="L38">
            <v>203186.98000000045</v>
          </cell>
        </row>
        <row r="39">
          <cell r="B39">
            <v>20480540</v>
          </cell>
          <cell r="C39">
            <v>12790345</v>
          </cell>
          <cell r="D39">
            <v>2069705</v>
          </cell>
          <cell r="G39">
            <v>15257424.04</v>
          </cell>
          <cell r="H39">
            <v>2725304.579999998</v>
          </cell>
          <cell r="I39">
            <v>131.67599150603579</v>
          </cell>
          <cell r="J39">
            <v>655599.5799999982</v>
          </cell>
          <cell r="K39">
            <v>119.28860433397222</v>
          </cell>
          <cell r="L39">
            <v>2467079.039999999</v>
          </cell>
        </row>
        <row r="40">
          <cell r="B40">
            <v>22941294</v>
          </cell>
          <cell r="C40">
            <v>17238342</v>
          </cell>
          <cell r="D40">
            <v>2906924</v>
          </cell>
          <cell r="G40">
            <v>16176568.77</v>
          </cell>
          <cell r="H40">
            <v>1841246.8200000003</v>
          </cell>
          <cell r="I40">
            <v>63.34003984968304</v>
          </cell>
          <cell r="J40">
            <v>-1065677.1799999997</v>
          </cell>
          <cell r="K40">
            <v>93.84063020677974</v>
          </cell>
          <cell r="L40">
            <v>-1061773.2300000004</v>
          </cell>
        </row>
        <row r="41">
          <cell r="B41">
            <v>36160712</v>
          </cell>
          <cell r="C41">
            <v>26747401</v>
          </cell>
          <cell r="D41">
            <v>2931178</v>
          </cell>
          <cell r="G41">
            <v>28292683.86</v>
          </cell>
          <cell r="H41">
            <v>3268230.8499999978</v>
          </cell>
          <cell r="I41">
            <v>111.49888713684388</v>
          </cell>
          <cell r="J41">
            <v>337052.84999999776</v>
          </cell>
          <cell r="K41">
            <v>105.77731967304038</v>
          </cell>
          <cell r="L41">
            <v>1545282.8599999994</v>
          </cell>
        </row>
        <row r="42">
          <cell r="B42">
            <v>66700615</v>
          </cell>
          <cell r="C42">
            <v>47780910</v>
          </cell>
          <cell r="D42">
            <v>5653879</v>
          </cell>
          <cell r="G42">
            <v>47478687.37</v>
          </cell>
          <cell r="H42">
            <v>6078877.18</v>
          </cell>
          <cell r="I42">
            <v>107.5169309424556</v>
          </cell>
          <cell r="J42">
            <v>424998.1799999997</v>
          </cell>
          <cell r="K42">
            <v>99.36748247364899</v>
          </cell>
          <cell r="L42">
            <v>-302222.6300000027</v>
          </cell>
        </row>
        <row r="43">
          <cell r="B43">
            <v>32433514</v>
          </cell>
          <cell r="C43">
            <v>20144110</v>
          </cell>
          <cell r="D43">
            <v>376600</v>
          </cell>
          <cell r="G43">
            <v>20901866.44</v>
          </cell>
          <cell r="H43">
            <v>3481407.790000003</v>
          </cell>
          <cell r="I43">
            <v>924.4311710037183</v>
          </cell>
          <cell r="J43">
            <v>3104807.790000003</v>
          </cell>
          <cell r="K43">
            <v>103.76167743325469</v>
          </cell>
          <cell r="L43">
            <v>757756.4400000013</v>
          </cell>
        </row>
        <row r="44">
          <cell r="B44">
            <v>31919984</v>
          </cell>
          <cell r="C44">
            <v>21550970</v>
          </cell>
          <cell r="D44">
            <v>3885203</v>
          </cell>
          <cell r="G44">
            <v>23079697.15</v>
          </cell>
          <cell r="H44">
            <v>3482436.329999998</v>
          </cell>
          <cell r="I44">
            <v>89.63331722949864</v>
          </cell>
          <cell r="J44">
            <v>-402766.6700000018</v>
          </cell>
          <cell r="K44">
            <v>107.09354219322842</v>
          </cell>
          <cell r="L44">
            <v>1528727.1499999985</v>
          </cell>
        </row>
        <row r="45">
          <cell r="B45">
            <v>11207222</v>
          </cell>
          <cell r="C45">
            <v>8585861</v>
          </cell>
          <cell r="D45">
            <v>996716</v>
          </cell>
          <cell r="G45">
            <v>7507302.64</v>
          </cell>
          <cell r="H45">
            <v>889728.9499999993</v>
          </cell>
          <cell r="I45">
            <v>89.2660446907644</v>
          </cell>
          <cell r="J45">
            <v>-106987.05000000075</v>
          </cell>
          <cell r="K45">
            <v>87.4379708686176</v>
          </cell>
          <cell r="L45">
            <v>-1078558.3600000003</v>
          </cell>
        </row>
        <row r="46">
          <cell r="B46">
            <v>11295500</v>
          </cell>
          <cell r="C46">
            <v>7570278</v>
          </cell>
          <cell r="D46">
            <v>1233920</v>
          </cell>
          <cell r="G46">
            <v>7614814.72</v>
          </cell>
          <cell r="H46">
            <v>1215995.2599999998</v>
          </cell>
          <cell r="I46">
            <v>98.54733370072613</v>
          </cell>
          <cell r="J46">
            <v>-17924.740000000224</v>
          </cell>
          <cell r="K46">
            <v>100.58831023114342</v>
          </cell>
          <cell r="L46">
            <v>44536.71999999974</v>
          </cell>
        </row>
        <row r="47">
          <cell r="B47">
            <v>14950700</v>
          </cell>
          <cell r="C47">
            <v>10466397</v>
          </cell>
          <cell r="D47">
            <v>1343339</v>
          </cell>
          <cell r="G47">
            <v>10490484.49</v>
          </cell>
          <cell r="H47">
            <v>1316118.3399999999</v>
          </cell>
          <cell r="I47">
            <v>97.97365668680801</v>
          </cell>
          <cell r="J47">
            <v>-27220.66000000015</v>
          </cell>
          <cell r="K47">
            <v>100.23014118421077</v>
          </cell>
          <cell r="L47">
            <v>24087.490000000224</v>
          </cell>
        </row>
        <row r="48">
          <cell r="B48">
            <v>29529180</v>
          </cell>
          <cell r="C48">
            <v>19669760</v>
          </cell>
          <cell r="D48">
            <v>3245885</v>
          </cell>
          <cell r="G48">
            <v>20227390.01</v>
          </cell>
          <cell r="H48">
            <v>2654746.1800000034</v>
          </cell>
          <cell r="I48">
            <v>81.78805410542897</v>
          </cell>
          <cell r="J48">
            <v>-591138.8199999966</v>
          </cell>
          <cell r="K48">
            <v>102.83496092479014</v>
          </cell>
          <cell r="L48">
            <v>557630.0100000016</v>
          </cell>
        </row>
        <row r="49">
          <cell r="B49">
            <v>15578840</v>
          </cell>
          <cell r="C49">
            <v>10182640</v>
          </cell>
          <cell r="D49">
            <v>1080900</v>
          </cell>
          <cell r="G49">
            <v>8263316.83</v>
          </cell>
          <cell r="H49">
            <v>1108925.4100000001</v>
          </cell>
          <cell r="I49">
            <v>102.59278471644002</v>
          </cell>
          <cell r="J49">
            <v>28025.41000000015</v>
          </cell>
          <cell r="K49">
            <v>81.15102596183308</v>
          </cell>
          <cell r="L49">
            <v>-1919323.17</v>
          </cell>
        </row>
        <row r="50">
          <cell r="B50">
            <v>10768500</v>
          </cell>
          <cell r="C50">
            <v>6765880</v>
          </cell>
          <cell r="D50">
            <v>1024610</v>
          </cell>
          <cell r="G50">
            <v>7466530.78</v>
          </cell>
          <cell r="H50">
            <v>1080697.7600000007</v>
          </cell>
          <cell r="I50">
            <v>105.47405939821013</v>
          </cell>
          <cell r="J50">
            <v>56087.76000000071</v>
          </cell>
          <cell r="K50">
            <v>110.35564893258527</v>
          </cell>
          <cell r="L50">
            <v>700650.7800000003</v>
          </cell>
        </row>
        <row r="51">
          <cell r="B51">
            <v>61660350</v>
          </cell>
          <cell r="C51">
            <v>46623440</v>
          </cell>
          <cell r="D51">
            <v>6257160</v>
          </cell>
          <cell r="G51">
            <v>52593762.77</v>
          </cell>
          <cell r="H51">
            <v>6104984.620000005</v>
          </cell>
          <cell r="I51">
            <v>97.56798004206388</v>
          </cell>
          <cell r="J51">
            <v>-152175.37999999523</v>
          </cell>
          <cell r="K51">
            <v>112.8054102614479</v>
          </cell>
          <cell r="L51">
            <v>5970322.770000003</v>
          </cell>
        </row>
        <row r="52">
          <cell r="B52">
            <v>87045500</v>
          </cell>
          <cell r="C52">
            <v>62603285</v>
          </cell>
          <cell r="D52">
            <v>7967220</v>
          </cell>
          <cell r="G52">
            <v>64375736.42</v>
          </cell>
          <cell r="H52">
            <v>7492745.82</v>
          </cell>
          <cell r="I52">
            <v>94.04467078855612</v>
          </cell>
          <cell r="J52">
            <v>-474474.1799999997</v>
          </cell>
          <cell r="K52">
            <v>102.83124347228745</v>
          </cell>
          <cell r="L52">
            <v>1772451.4200000018</v>
          </cell>
        </row>
        <row r="53">
          <cell r="B53">
            <v>38830950</v>
          </cell>
          <cell r="C53">
            <v>25683768</v>
          </cell>
          <cell r="D53">
            <v>4249202</v>
          </cell>
          <cell r="G53">
            <v>25840420.24</v>
          </cell>
          <cell r="H53">
            <v>3807358.59</v>
          </cell>
          <cell r="I53">
            <v>89.60173204286357</v>
          </cell>
          <cell r="J53">
            <v>-441843.41000000015</v>
          </cell>
          <cell r="K53">
            <v>100.60992701693925</v>
          </cell>
          <cell r="L53">
            <v>156652.23999999836</v>
          </cell>
        </row>
        <row r="54">
          <cell r="B54">
            <v>73827000</v>
          </cell>
          <cell r="C54">
            <v>49605130</v>
          </cell>
          <cell r="D54">
            <v>5173830</v>
          </cell>
          <cell r="G54">
            <v>52245483.56</v>
          </cell>
          <cell r="H54">
            <v>6957914.93</v>
          </cell>
          <cell r="I54">
            <v>134.482867237617</v>
          </cell>
          <cell r="J54">
            <v>1784084.9299999997</v>
          </cell>
          <cell r="K54">
            <v>105.32274295017471</v>
          </cell>
          <cell r="L54">
            <v>2640353.5600000024</v>
          </cell>
        </row>
        <row r="55">
          <cell r="B55">
            <v>84720000</v>
          </cell>
          <cell r="C55">
            <v>63219800</v>
          </cell>
          <cell r="D55">
            <v>7659800</v>
          </cell>
          <cell r="G55">
            <v>59921509.68</v>
          </cell>
          <cell r="H55">
            <v>7151075.589999996</v>
          </cell>
          <cell r="I55">
            <v>93.35851575759153</v>
          </cell>
          <cell r="J55">
            <v>-508724.4100000039</v>
          </cell>
          <cell r="K55">
            <v>94.7828206985786</v>
          </cell>
          <cell r="L55">
            <v>-3298290.3200000003</v>
          </cell>
        </row>
        <row r="56">
          <cell r="B56">
            <v>15857756</v>
          </cell>
          <cell r="C56">
            <v>11142436</v>
          </cell>
          <cell r="D56">
            <v>1811748</v>
          </cell>
          <cell r="G56">
            <v>11954420.4</v>
          </cell>
          <cell r="H56">
            <v>1950055.3600000013</v>
          </cell>
          <cell r="I56">
            <v>107.63391818288201</v>
          </cell>
          <cell r="J56">
            <v>138307.36000000127</v>
          </cell>
          <cell r="K56">
            <v>107.28731491031225</v>
          </cell>
          <cell r="L56">
            <v>811984.4000000004</v>
          </cell>
        </row>
        <row r="57">
          <cell r="B57">
            <v>69289591</v>
          </cell>
          <cell r="C57">
            <v>49107597</v>
          </cell>
          <cell r="D57">
            <v>6330089</v>
          </cell>
          <cell r="G57">
            <v>53026853.26</v>
          </cell>
          <cell r="H57">
            <v>6571006.619999997</v>
          </cell>
          <cell r="I57">
            <v>103.80591204957778</v>
          </cell>
          <cell r="J57">
            <v>240917.61999999732</v>
          </cell>
          <cell r="K57">
            <v>107.98095712156308</v>
          </cell>
          <cell r="L57">
            <v>3919256.259999998</v>
          </cell>
        </row>
        <row r="58">
          <cell r="B58">
            <v>24760000</v>
          </cell>
          <cell r="C58">
            <v>17069686</v>
          </cell>
          <cell r="D58">
            <v>2648561</v>
          </cell>
          <cell r="G58">
            <v>18115902.86</v>
          </cell>
          <cell r="H58">
            <v>2619683.17</v>
          </cell>
          <cell r="I58">
            <v>98.90967850089162</v>
          </cell>
          <cell r="J58">
            <v>-28877.830000000075</v>
          </cell>
          <cell r="K58">
            <v>106.12909259139272</v>
          </cell>
          <cell r="L58">
            <v>1046216.8599999994</v>
          </cell>
        </row>
        <row r="59">
          <cell r="B59">
            <v>14983150</v>
          </cell>
          <cell r="C59">
            <v>11136765</v>
          </cell>
          <cell r="D59">
            <v>2310748</v>
          </cell>
          <cell r="G59">
            <v>10235399.97</v>
          </cell>
          <cell r="H59">
            <v>1569708.8600000013</v>
          </cell>
          <cell r="I59">
            <v>67.93076787256773</v>
          </cell>
          <cell r="J59">
            <v>-741039.1399999987</v>
          </cell>
          <cell r="K59">
            <v>91.90640163458599</v>
          </cell>
          <cell r="L59">
            <v>-901365.0299999993</v>
          </cell>
        </row>
        <row r="60">
          <cell r="B60">
            <v>11049275</v>
          </cell>
          <cell r="C60">
            <v>8725775</v>
          </cell>
          <cell r="D60">
            <v>460600</v>
          </cell>
          <cell r="G60">
            <v>10810509.49</v>
          </cell>
          <cell r="H60">
            <v>1205366.7599999998</v>
          </cell>
          <cell r="I60">
            <v>261.6949109856708</v>
          </cell>
          <cell r="J60">
            <v>744766.7599999998</v>
          </cell>
          <cell r="K60">
            <v>123.89168285911568</v>
          </cell>
          <cell r="L60">
            <v>2084734.4900000002</v>
          </cell>
        </row>
        <row r="61">
          <cell r="B61">
            <v>13850000</v>
          </cell>
          <cell r="C61">
            <v>9467400</v>
          </cell>
          <cell r="D61">
            <v>1819100</v>
          </cell>
          <cell r="G61">
            <v>9617886.13</v>
          </cell>
          <cell r="H61">
            <v>1830559.620000001</v>
          </cell>
          <cell r="I61">
            <v>100.62996096971035</v>
          </cell>
          <cell r="J61">
            <v>11459.620000001043</v>
          </cell>
          <cell r="K61">
            <v>101.58951908654966</v>
          </cell>
          <cell r="L61">
            <v>150486.13000000082</v>
          </cell>
        </row>
        <row r="62">
          <cell r="B62">
            <v>10057501</v>
          </cell>
          <cell r="C62">
            <v>6796709</v>
          </cell>
          <cell r="D62">
            <v>1280042</v>
          </cell>
          <cell r="G62">
            <v>7427637.93</v>
          </cell>
          <cell r="H62">
            <v>1396116.0299999993</v>
          </cell>
          <cell r="I62">
            <v>109.06798605045766</v>
          </cell>
          <cell r="J62">
            <v>116074.02999999933</v>
          </cell>
          <cell r="K62">
            <v>109.28285924849806</v>
          </cell>
          <cell r="L62">
            <v>630928.9299999997</v>
          </cell>
        </row>
        <row r="63">
          <cell r="B63">
            <v>15300000</v>
          </cell>
          <cell r="C63">
            <v>11109300</v>
          </cell>
          <cell r="D63">
            <v>1430830</v>
          </cell>
          <cell r="G63">
            <v>13188122.33</v>
          </cell>
          <cell r="H63">
            <v>2494397.83</v>
          </cell>
          <cell r="I63">
            <v>174.33222884619417</v>
          </cell>
          <cell r="J63">
            <v>1063567.83</v>
          </cell>
          <cell r="K63">
            <v>118.71245109952922</v>
          </cell>
          <cell r="L63">
            <v>2078822.33</v>
          </cell>
        </row>
        <row r="64">
          <cell r="B64">
            <v>12037300</v>
          </cell>
          <cell r="C64">
            <v>8249950</v>
          </cell>
          <cell r="D64">
            <v>957407</v>
          </cell>
          <cell r="G64">
            <v>8935588.84</v>
          </cell>
          <cell r="H64">
            <v>1493870.7299999995</v>
          </cell>
          <cell r="I64">
            <v>156.03298597148333</v>
          </cell>
          <cell r="J64">
            <v>536463.7299999995</v>
          </cell>
          <cell r="K64">
            <v>108.31082418681326</v>
          </cell>
          <cell r="L64">
            <v>685638.8399999999</v>
          </cell>
        </row>
        <row r="65">
          <cell r="B65">
            <v>37048550</v>
          </cell>
          <cell r="C65">
            <v>28181445</v>
          </cell>
          <cell r="D65">
            <v>4276454</v>
          </cell>
          <cell r="G65">
            <v>30459338.39</v>
          </cell>
          <cell r="H65">
            <v>3187449.4000000022</v>
          </cell>
          <cell r="I65">
            <v>74.53486930994703</v>
          </cell>
          <cell r="J65">
            <v>-1089004.5999999978</v>
          </cell>
          <cell r="K65">
            <v>108.08295454686585</v>
          </cell>
          <cell r="L65">
            <v>2277893.3900000006</v>
          </cell>
        </row>
        <row r="66">
          <cell r="B66">
            <v>74959526</v>
          </cell>
          <cell r="C66">
            <v>57961085</v>
          </cell>
          <cell r="D66">
            <v>6085547</v>
          </cell>
          <cell r="G66">
            <v>52557121.33</v>
          </cell>
          <cell r="H66">
            <v>6496639.75</v>
          </cell>
          <cell r="I66">
            <v>106.75523087735581</v>
          </cell>
          <cell r="J66">
            <v>411092.75</v>
          </cell>
          <cell r="K66">
            <v>90.67656571646303</v>
          </cell>
          <cell r="L66">
            <v>-5403963.670000002</v>
          </cell>
        </row>
        <row r="67">
          <cell r="B67">
            <v>100535495</v>
          </cell>
          <cell r="C67">
            <v>67287020</v>
          </cell>
          <cell r="D67">
            <v>7054169</v>
          </cell>
          <cell r="G67">
            <v>71774162.01</v>
          </cell>
          <cell r="H67">
            <v>9037589.230000004</v>
          </cell>
          <cell r="I67">
            <v>128.11699336945293</v>
          </cell>
          <cell r="J67">
            <v>1983420.2300000042</v>
          </cell>
          <cell r="K67">
            <v>106.66865914109438</v>
          </cell>
          <cell r="L67">
            <v>4487142.010000005</v>
          </cell>
        </row>
        <row r="68">
          <cell r="B68">
            <v>16071180</v>
          </cell>
          <cell r="C68">
            <v>11735980</v>
          </cell>
          <cell r="D68">
            <v>2006610</v>
          </cell>
          <cell r="G68">
            <v>11840174.86</v>
          </cell>
          <cell r="H68">
            <v>1979292.959999999</v>
          </cell>
          <cell r="I68">
            <v>98.63864727077005</v>
          </cell>
          <cell r="J68">
            <v>-27317.04000000097</v>
          </cell>
          <cell r="K68">
            <v>100.88782411012971</v>
          </cell>
          <cell r="L68">
            <v>104194.8599999994</v>
          </cell>
        </row>
        <row r="69">
          <cell r="B69">
            <v>9943882</v>
          </cell>
          <cell r="C69">
            <v>7599201</v>
          </cell>
          <cell r="D69">
            <v>791077</v>
          </cell>
          <cell r="G69">
            <v>7585740.32</v>
          </cell>
          <cell r="H69">
            <v>929937.0600000005</v>
          </cell>
          <cell r="I69">
            <v>117.55329253663052</v>
          </cell>
          <cell r="J69">
            <v>138860.06000000052</v>
          </cell>
          <cell r="K69">
            <v>99.8228671672193</v>
          </cell>
          <cell r="L69">
            <v>-13460.679999999702</v>
          </cell>
        </row>
        <row r="70">
          <cell r="B70">
            <v>8254815</v>
          </cell>
          <cell r="C70">
            <v>5107671</v>
          </cell>
          <cell r="D70">
            <v>727194</v>
          </cell>
          <cell r="G70">
            <v>5408169.98</v>
          </cell>
          <cell r="H70">
            <v>1449181.7800000003</v>
          </cell>
          <cell r="I70">
            <v>199.28406725027986</v>
          </cell>
          <cell r="J70">
            <v>721987.7800000003</v>
          </cell>
          <cell r="K70">
            <v>105.88328770588396</v>
          </cell>
          <cell r="L70">
            <v>300498.98000000045</v>
          </cell>
        </row>
        <row r="71">
          <cell r="B71">
            <v>58533083</v>
          </cell>
          <cell r="C71">
            <v>42516151</v>
          </cell>
          <cell r="D71">
            <v>6328162</v>
          </cell>
          <cell r="G71">
            <v>40138417.39</v>
          </cell>
          <cell r="H71">
            <v>5799989.490000002</v>
          </cell>
          <cell r="I71">
            <v>91.65361901291405</v>
          </cell>
          <cell r="J71">
            <v>-528172.5099999979</v>
          </cell>
          <cell r="K71">
            <v>94.40745797990981</v>
          </cell>
          <cell r="L71">
            <v>-2377733.6099999994</v>
          </cell>
        </row>
        <row r="72">
          <cell r="B72">
            <v>24213667</v>
          </cell>
          <cell r="C72">
            <v>18082552</v>
          </cell>
          <cell r="D72">
            <v>1980205</v>
          </cell>
          <cell r="G72">
            <v>17889752.92</v>
          </cell>
          <cell r="H72">
            <v>2542399.120000001</v>
          </cell>
          <cell r="I72">
            <v>128.39070298277204</v>
          </cell>
          <cell r="J72">
            <v>562194.120000001</v>
          </cell>
          <cell r="K72">
            <v>98.93378390395338</v>
          </cell>
          <cell r="L72">
            <v>-192799.0799999982</v>
          </cell>
        </row>
        <row r="73">
          <cell r="B73">
            <v>9613620</v>
          </cell>
          <cell r="C73">
            <v>7484030</v>
          </cell>
          <cell r="D73">
            <v>932080</v>
          </cell>
          <cell r="G73">
            <v>7941311.29</v>
          </cell>
          <cell r="H73">
            <v>1164137.9500000002</v>
          </cell>
          <cell r="I73">
            <v>124.89678461076304</v>
          </cell>
          <cell r="J73">
            <v>232057.9500000002</v>
          </cell>
          <cell r="K73">
            <v>106.11009429411693</v>
          </cell>
          <cell r="L73">
            <v>457281.29000000004</v>
          </cell>
        </row>
        <row r="74">
          <cell r="B74">
            <v>10027814</v>
          </cell>
          <cell r="C74">
            <v>6222560</v>
          </cell>
          <cell r="D74">
            <v>828222</v>
          </cell>
          <cell r="G74">
            <v>7208836.07</v>
          </cell>
          <cell r="H74">
            <v>1028513.1500000004</v>
          </cell>
          <cell r="I74">
            <v>124.18326849564494</v>
          </cell>
          <cell r="J74">
            <v>200291.15000000037</v>
          </cell>
          <cell r="K74">
            <v>115.85000498187242</v>
          </cell>
          <cell r="L74">
            <v>986276.0700000003</v>
          </cell>
        </row>
        <row r="75">
          <cell r="B75">
            <v>8760477</v>
          </cell>
          <cell r="C75">
            <v>6245360</v>
          </cell>
          <cell r="D75">
            <v>1059474</v>
          </cell>
          <cell r="G75">
            <v>6937436.38</v>
          </cell>
          <cell r="H75">
            <v>665978.21</v>
          </cell>
          <cell r="I75">
            <v>62.859325476604425</v>
          </cell>
          <cell r="J75">
            <v>-393495.79000000004</v>
          </cell>
          <cell r="K75">
            <v>111.08144894769877</v>
          </cell>
          <cell r="L75">
            <v>692076.3799999999</v>
          </cell>
        </row>
        <row r="76">
          <cell r="B76">
            <v>16427081</v>
          </cell>
          <cell r="C76">
            <v>12531060</v>
          </cell>
          <cell r="D76">
            <v>1818791</v>
          </cell>
          <cell r="G76">
            <v>12791200.78</v>
          </cell>
          <cell r="H76">
            <v>2315911.3599999994</v>
          </cell>
          <cell r="I76">
            <v>127.33246205858724</v>
          </cell>
          <cell r="J76">
            <v>497120.3599999994</v>
          </cell>
          <cell r="K76">
            <v>102.07596787502413</v>
          </cell>
          <cell r="L76">
            <v>260140.77999999933</v>
          </cell>
        </row>
        <row r="77">
          <cell r="B77">
            <v>11443812</v>
          </cell>
          <cell r="C77">
            <v>8756365</v>
          </cell>
          <cell r="D77">
            <v>1340297</v>
          </cell>
          <cell r="G77">
            <v>10789386.06</v>
          </cell>
          <cell r="H77">
            <v>902514.0500000007</v>
          </cell>
          <cell r="I77">
            <v>67.33687011162456</v>
          </cell>
          <cell r="J77">
            <v>-437782.94999999925</v>
          </cell>
          <cell r="K77">
            <v>123.2176372273198</v>
          </cell>
          <cell r="L77">
            <v>2033021.0600000005</v>
          </cell>
        </row>
        <row r="78">
          <cell r="B78">
            <v>472407370</v>
          </cell>
          <cell r="C78">
            <v>355197760</v>
          </cell>
          <cell r="D78">
            <v>40325200</v>
          </cell>
          <cell r="G78">
            <v>361535362.65</v>
          </cell>
          <cell r="H78">
            <v>43414134.81</v>
          </cell>
          <cell r="I78">
            <v>107.66006073125492</v>
          </cell>
          <cell r="J78">
            <v>3088934.8100000024</v>
          </cell>
          <cell r="K78">
            <v>101.78424623229606</v>
          </cell>
          <cell r="L78">
            <v>6337602.649999976</v>
          </cell>
        </row>
        <row r="79">
          <cell r="B79">
            <v>43093757</v>
          </cell>
          <cell r="C79">
            <v>29400051</v>
          </cell>
          <cell r="D79">
            <v>3515334</v>
          </cell>
          <cell r="G79">
            <v>32745616.24</v>
          </cell>
          <cell r="H79">
            <v>4827336.109999999</v>
          </cell>
          <cell r="I79">
            <v>137.3222604167911</v>
          </cell>
          <cell r="J79">
            <v>1312002.1099999994</v>
          </cell>
          <cell r="K79">
            <v>111.37945386557323</v>
          </cell>
          <cell r="L79">
            <v>3345565.2399999984</v>
          </cell>
        </row>
        <row r="80">
          <cell r="B80">
            <v>11498856</v>
          </cell>
          <cell r="C80">
            <v>8209298</v>
          </cell>
          <cell r="D80">
            <v>1036796</v>
          </cell>
          <cell r="G80">
            <v>8348021.7</v>
          </cell>
          <cell r="H80">
            <v>1244188</v>
          </cell>
          <cell r="I80">
            <v>120.00316359245214</v>
          </cell>
          <cell r="J80">
            <v>207392</v>
          </cell>
          <cell r="K80">
            <v>101.68983632948883</v>
          </cell>
          <cell r="L80">
            <v>138723.7000000002</v>
          </cell>
        </row>
        <row r="81">
          <cell r="B81">
            <v>180007400</v>
          </cell>
          <cell r="C81">
            <v>144500701</v>
          </cell>
          <cell r="D81">
            <v>13159898</v>
          </cell>
          <cell r="G81">
            <v>123251580.93</v>
          </cell>
          <cell r="H81">
            <v>15289937.77000001</v>
          </cell>
          <cell r="I81">
            <v>116.18583799053769</v>
          </cell>
          <cell r="J81">
            <v>2130039.7700000107</v>
          </cell>
          <cell r="K81">
            <v>85.29479793319481</v>
          </cell>
          <cell r="L81">
            <v>-21249120.069999993</v>
          </cell>
        </row>
        <row r="82">
          <cell r="B82">
            <v>42973110</v>
          </cell>
          <cell r="C82">
            <v>28459533</v>
          </cell>
          <cell r="D82">
            <v>3457020</v>
          </cell>
          <cell r="G82">
            <v>30160259.61</v>
          </cell>
          <cell r="H82">
            <v>3833696.0700000003</v>
          </cell>
          <cell r="I82">
            <v>110.89597601402366</v>
          </cell>
          <cell r="J82">
            <v>376676.0700000003</v>
          </cell>
          <cell r="K82">
            <v>105.97594700517396</v>
          </cell>
          <cell r="L82">
            <v>1700726.6099999994</v>
          </cell>
        </row>
        <row r="83">
          <cell r="B83">
            <v>12909915717.88</v>
          </cell>
          <cell r="C83">
            <v>9555816352.880001</v>
          </cell>
          <cell r="D83">
            <v>1114621609</v>
          </cell>
          <cell r="G83">
            <v>9460140427.749998</v>
          </cell>
          <cell r="H83">
            <v>1077921427.6500003</v>
          </cell>
          <cell r="I83">
            <v>96.70738651990376</v>
          </cell>
          <cell r="J83">
            <v>-36700181.34999984</v>
          </cell>
          <cell r="K83">
            <v>98.99876764478456</v>
          </cell>
          <cell r="L83">
            <v>-95675925.1300001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5" sqref="D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30.09.2020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30.09.2020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1730020600</v>
      </c>
      <c r="D10" s="33">
        <f>'[1]вспомогат'!D10</f>
        <v>153522900</v>
      </c>
      <c r="E10" s="33">
        <f>'[1]вспомогат'!G10</f>
        <v>1536228360.83</v>
      </c>
      <c r="F10" s="33">
        <f>'[1]вспомогат'!H10</f>
        <v>160848471.76999998</v>
      </c>
      <c r="G10" s="34">
        <f>'[1]вспомогат'!I10</f>
        <v>104.7716475978502</v>
      </c>
      <c r="H10" s="35">
        <f>'[1]вспомогат'!J10</f>
        <v>7325571.769999981</v>
      </c>
      <c r="I10" s="36">
        <f>'[1]вспомогат'!K10</f>
        <v>88.79826984892549</v>
      </c>
      <c r="J10" s="37">
        <f>'[1]вспомогат'!L10</f>
        <v>-193792239.17000008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5801650000</v>
      </c>
      <c r="C12" s="33">
        <f>'[1]вспомогат'!C11</f>
        <v>4360000000</v>
      </c>
      <c r="D12" s="38">
        <f>'[1]вспомогат'!D11</f>
        <v>521865000</v>
      </c>
      <c r="E12" s="33">
        <f>'[1]вспомогат'!G11</f>
        <v>4376922728.29</v>
      </c>
      <c r="F12" s="38">
        <f>'[1]вспомогат'!H11</f>
        <v>472928620.8200002</v>
      </c>
      <c r="G12" s="39">
        <f>'[1]вспомогат'!I11</f>
        <v>90.6227895758482</v>
      </c>
      <c r="H12" s="35">
        <f>'[1]вспомогат'!J11</f>
        <v>-48936379.17999983</v>
      </c>
      <c r="I12" s="36">
        <f>'[1]вспомогат'!K11</f>
        <v>100.38813596995413</v>
      </c>
      <c r="J12" s="37">
        <f>'[1]вспомогат'!L11</f>
        <v>16922728.28999996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576584426</v>
      </c>
      <c r="D13" s="38">
        <f>'[1]вспомогат'!D12</f>
        <v>79866215</v>
      </c>
      <c r="E13" s="33">
        <f>'[1]вспомогат'!G12</f>
        <v>614387721.62</v>
      </c>
      <c r="F13" s="38">
        <f>'[1]вспомогат'!H12</f>
        <v>70718129.01999998</v>
      </c>
      <c r="G13" s="39">
        <f>'[1]вспомогат'!I12</f>
        <v>88.54573741850666</v>
      </c>
      <c r="H13" s="35">
        <f>'[1]вспомогат'!J12</f>
        <v>-9148085.98000002</v>
      </c>
      <c r="I13" s="36">
        <f>'[1]вспомогат'!K12</f>
        <v>106.55641982601868</v>
      </c>
      <c r="J13" s="37">
        <f>'[1]вспомогат'!L12</f>
        <v>37803295.620000005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514477500</v>
      </c>
      <c r="D14" s="38">
        <f>'[1]вспомогат'!D13</f>
        <v>59993000</v>
      </c>
      <c r="E14" s="33">
        <f>'[1]вспомогат'!G13</f>
        <v>483088179.53</v>
      </c>
      <c r="F14" s="38">
        <f>'[1]вспомогат'!H13</f>
        <v>54424991.46999997</v>
      </c>
      <c r="G14" s="39">
        <f>'[1]вспомогат'!I13</f>
        <v>90.71890298868196</v>
      </c>
      <c r="H14" s="35">
        <f>'[1]вспомогат'!J13</f>
        <v>-5568008.530000031</v>
      </c>
      <c r="I14" s="36">
        <f>'[1]вспомогат'!K13</f>
        <v>93.89879626028349</v>
      </c>
      <c r="J14" s="37">
        <f>'[1]вспомогат'!L13</f>
        <v>-31389320.47000003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77666500</v>
      </c>
      <c r="D15" s="38">
        <f>'[1]вспомогат'!D14</f>
        <v>8041800</v>
      </c>
      <c r="E15" s="33">
        <f>'[1]вспомогат'!G14</f>
        <v>75911225.76</v>
      </c>
      <c r="F15" s="38">
        <f>'[1]вспомогат'!H14</f>
        <v>9143364.410000004</v>
      </c>
      <c r="G15" s="39">
        <f>'[1]вспомогат'!I14</f>
        <v>113.6979831629735</v>
      </c>
      <c r="H15" s="35">
        <f>'[1]вспомогат'!J14</f>
        <v>1101564.4100000039</v>
      </c>
      <c r="I15" s="36">
        <f>'[1]вспомогат'!K14</f>
        <v>97.73998539911031</v>
      </c>
      <c r="J15" s="37">
        <f>'[1]вспомогат'!L14</f>
        <v>-1755274.2399999946</v>
      </c>
    </row>
    <row r="16" spans="1:10" ht="18" customHeight="1">
      <c r="A16" s="40" t="s">
        <v>18</v>
      </c>
      <c r="B16" s="41">
        <f>SUM(B12:B15)</f>
        <v>7356505880</v>
      </c>
      <c r="C16" s="41">
        <f>SUM(C12:C15)</f>
        <v>5528728426</v>
      </c>
      <c r="D16" s="41">
        <f>SUM(D12:D15)</f>
        <v>669766015</v>
      </c>
      <c r="E16" s="41">
        <f>SUM(E12:E15)</f>
        <v>5550309855.2</v>
      </c>
      <c r="F16" s="41">
        <f>SUM(F12:F15)</f>
        <v>607215105.7200001</v>
      </c>
      <c r="G16" s="42">
        <f>F16/D16*100</f>
        <v>90.66078184334273</v>
      </c>
      <c r="H16" s="41">
        <f>SUM(H12:H15)</f>
        <v>-62550909.279999875</v>
      </c>
      <c r="I16" s="43">
        <f>E16/C16*100</f>
        <v>100.39035068350452</v>
      </c>
      <c r="J16" s="41">
        <f>SUM(J12:J15)</f>
        <v>21581429.199999943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25974865</v>
      </c>
      <c r="D17" s="45">
        <f>'[1]вспомогат'!D15</f>
        <v>4177845</v>
      </c>
      <c r="E17" s="44">
        <f>'[1]вспомогат'!G15</f>
        <v>29155328.4</v>
      </c>
      <c r="F17" s="45">
        <f>'[1]вспомогат'!H15</f>
        <v>5194125.299999997</v>
      </c>
      <c r="G17" s="46">
        <f>'[1]вспомогат'!I15</f>
        <v>124.32546683756811</v>
      </c>
      <c r="H17" s="47">
        <f>'[1]вспомогат'!J15</f>
        <v>1016280.299999997</v>
      </c>
      <c r="I17" s="48">
        <f>'[1]вспомогат'!K15</f>
        <v>112.24438856563835</v>
      </c>
      <c r="J17" s="49">
        <f>'[1]вспомогат'!L15</f>
        <v>3180463.3999999985</v>
      </c>
    </row>
    <row r="18" spans="1:10" ht="12.75">
      <c r="A18" s="32" t="s">
        <v>20</v>
      </c>
      <c r="B18" s="33">
        <f>'[1]вспомогат'!B16</f>
        <v>354776977</v>
      </c>
      <c r="C18" s="33">
        <f>'[1]вспомогат'!C16</f>
        <v>254474314</v>
      </c>
      <c r="D18" s="38">
        <f>'[1]вспомогат'!D16</f>
        <v>36950864</v>
      </c>
      <c r="E18" s="33">
        <f>'[1]вспомогат'!G16</f>
        <v>279146623.35</v>
      </c>
      <c r="F18" s="38">
        <f>'[1]вспомогат'!H16</f>
        <v>31926505.130000025</v>
      </c>
      <c r="G18" s="39">
        <f>'[1]вспомогат'!I16</f>
        <v>86.40259434799691</v>
      </c>
      <c r="H18" s="35">
        <f>'[1]вспомогат'!J16</f>
        <v>-5024358.869999975</v>
      </c>
      <c r="I18" s="36">
        <f>'[1]вспомогат'!K16</f>
        <v>109.69540263698285</v>
      </c>
      <c r="J18" s="37">
        <f>'[1]вспомогат'!L16</f>
        <v>24672309.350000024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-27697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27697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4236865</v>
      </c>
      <c r="D20" s="38">
        <f>'[1]вспомогат'!D18</f>
        <v>553035</v>
      </c>
      <c r="E20" s="33">
        <f>'[1]вспомогат'!G18</f>
        <v>4267436.29</v>
      </c>
      <c r="F20" s="38">
        <f>'[1]вспомогат'!H18</f>
        <v>622674.2400000002</v>
      </c>
      <c r="G20" s="39">
        <f>'[1]вспомогат'!I18</f>
        <v>112.59219398410593</v>
      </c>
      <c r="H20" s="35">
        <f>'[1]вспомогат'!J18</f>
        <v>69639.24000000022</v>
      </c>
      <c r="I20" s="36">
        <f>'[1]вспомогат'!K18</f>
        <v>100.72155449843221</v>
      </c>
      <c r="J20" s="37">
        <f>'[1]вспомогат'!L18</f>
        <v>30571.290000000037</v>
      </c>
    </row>
    <row r="21" spans="1:10" ht="12.75">
      <c r="A21" s="32" t="s">
        <v>23</v>
      </c>
      <c r="B21" s="33">
        <f>'[1]вспомогат'!B19</f>
        <v>138031960</v>
      </c>
      <c r="C21" s="33">
        <f>'[1]вспомогат'!C19</f>
        <v>99273457</v>
      </c>
      <c r="D21" s="38">
        <f>'[1]вспомогат'!D19</f>
        <v>11527074</v>
      </c>
      <c r="E21" s="33">
        <f>'[1]вспомогат'!G19</f>
        <v>109795498.93</v>
      </c>
      <c r="F21" s="38">
        <f>'[1]вспомогат'!H19</f>
        <v>14771530.400000006</v>
      </c>
      <c r="G21" s="39">
        <f>'[1]вспомогат'!I19</f>
        <v>128.14640037879522</v>
      </c>
      <c r="H21" s="35">
        <f>'[1]вспомогат'!J19</f>
        <v>3244456.400000006</v>
      </c>
      <c r="I21" s="36">
        <f>'[1]вспомогат'!K19</f>
        <v>110.59904857549184</v>
      </c>
      <c r="J21" s="37">
        <f>'[1]вспомогат'!L19</f>
        <v>10522041.930000007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27977550</v>
      </c>
      <c r="D22" s="38">
        <f>'[1]вспомогат'!D20</f>
        <v>3763250</v>
      </c>
      <c r="E22" s="33">
        <f>'[1]вспомогат'!G20</f>
        <v>27478588.78</v>
      </c>
      <c r="F22" s="38">
        <f>'[1]вспомогат'!H20</f>
        <v>4127804.3500000015</v>
      </c>
      <c r="G22" s="39">
        <f>'[1]вспомогат'!I20</f>
        <v>109.68722115192988</v>
      </c>
      <c r="H22" s="35">
        <f>'[1]вспомогат'!J20</f>
        <v>364554.3500000015</v>
      </c>
      <c r="I22" s="36">
        <f>'[1]вспомогат'!K20</f>
        <v>98.21656571072164</v>
      </c>
      <c r="J22" s="37">
        <f>'[1]вспомогат'!L20</f>
        <v>-498961.2199999988</v>
      </c>
    </row>
    <row r="23" spans="1:10" ht="12.75">
      <c r="A23" s="32" t="s">
        <v>25</v>
      </c>
      <c r="B23" s="33">
        <f>'[1]вспомогат'!B21</f>
        <v>54070956</v>
      </c>
      <c r="C23" s="33">
        <f>'[1]вспомогат'!C21</f>
        <v>41387535</v>
      </c>
      <c r="D23" s="38">
        <f>'[1]вспомогат'!D21</f>
        <v>6626003</v>
      </c>
      <c r="E23" s="33">
        <f>'[1]вспомогат'!G21</f>
        <v>44758056.06</v>
      </c>
      <c r="F23" s="38">
        <f>'[1]вспомогат'!H21</f>
        <v>5460084.75</v>
      </c>
      <c r="G23" s="39">
        <f>'[1]вспомогат'!I21</f>
        <v>82.40389794571479</v>
      </c>
      <c r="H23" s="35">
        <f>'[1]вспомогат'!J21</f>
        <v>-1165918.25</v>
      </c>
      <c r="I23" s="36">
        <f>'[1]вспомогат'!K21</f>
        <v>108.14380721151913</v>
      </c>
      <c r="J23" s="37">
        <f>'[1]вспомогат'!L21</f>
        <v>3370521.0600000024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2794680</v>
      </c>
      <c r="D24" s="38">
        <f>'[1]вспомогат'!D22</f>
        <v>313200</v>
      </c>
      <c r="E24" s="33">
        <f>'[1]вспомогат'!G22</f>
        <v>3316501.06</v>
      </c>
      <c r="F24" s="38">
        <f>'[1]вспомогат'!H22</f>
        <v>551494.4500000002</v>
      </c>
      <c r="G24" s="39">
        <f>'[1]вспомогат'!I22</f>
        <v>176.08379629629636</v>
      </c>
      <c r="H24" s="35">
        <f>'[1]вспомогат'!J22</f>
        <v>238294.4500000002</v>
      </c>
      <c r="I24" s="36">
        <f>'[1]вспомогат'!K22</f>
        <v>118.67194312050037</v>
      </c>
      <c r="J24" s="37">
        <f>'[1]вспомогат'!L22</f>
        <v>521821.06000000006</v>
      </c>
    </row>
    <row r="25" spans="1:10" ht="12.75">
      <c r="A25" s="32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122334.56</v>
      </c>
      <c r="F25" s="38">
        <f>'[1]вспомогат'!H23</f>
        <v>1012</v>
      </c>
      <c r="G25" s="39">
        <f>'[1]вспомогат'!I23</f>
        <v>0</v>
      </c>
      <c r="H25" s="35">
        <f>'[1]вспомогат'!J23</f>
        <v>1012</v>
      </c>
      <c r="I25" s="36">
        <f>'[1]вспомогат'!K23</f>
        <v>27.9297623595265</v>
      </c>
      <c r="J25" s="37">
        <f>'[1]вспомогат'!L23</f>
        <v>-315673.32</v>
      </c>
    </row>
    <row r="26" spans="1:10" ht="12.75">
      <c r="A26" s="32" t="s">
        <v>28</v>
      </c>
      <c r="B26" s="33">
        <f>'[1]вспомогат'!B24</f>
        <v>130744790</v>
      </c>
      <c r="C26" s="33">
        <f>'[1]вспомогат'!C24</f>
        <v>97113117</v>
      </c>
      <c r="D26" s="38">
        <f>'[1]вспомогат'!D24</f>
        <v>13509287</v>
      </c>
      <c r="E26" s="33">
        <f>'[1]вспомогат'!G24</f>
        <v>108390364.87</v>
      </c>
      <c r="F26" s="38">
        <f>'[1]вспомогат'!H24</f>
        <v>14820773.180000007</v>
      </c>
      <c r="G26" s="39">
        <f>'[1]вспомогат'!I24</f>
        <v>109.70803403614127</v>
      </c>
      <c r="H26" s="35">
        <f>'[1]вспомогат'!J24</f>
        <v>1311486.1800000072</v>
      </c>
      <c r="I26" s="36">
        <f>'[1]вспомогат'!K24</f>
        <v>111.61248677663184</v>
      </c>
      <c r="J26" s="37">
        <f>'[1]вспомогат'!L24</f>
        <v>11277247.870000005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5459272</v>
      </c>
      <c r="D27" s="38">
        <f>'[1]вспомогат'!D25</f>
        <v>554020</v>
      </c>
      <c r="E27" s="33">
        <f>'[1]вспомогат'!G25</f>
        <v>5786777.94</v>
      </c>
      <c r="F27" s="38">
        <f>'[1]вспомогат'!H25</f>
        <v>916416.3100000005</v>
      </c>
      <c r="G27" s="39">
        <f>'[1]вспомогат'!I25</f>
        <v>165.41213494097696</v>
      </c>
      <c r="H27" s="35">
        <f>'[1]вспомогат'!J25</f>
        <v>362396.3100000005</v>
      </c>
      <c r="I27" s="36">
        <f>'[1]вспомогат'!K25</f>
        <v>105.99907716633281</v>
      </c>
      <c r="J27" s="37">
        <f>'[1]вспомогат'!L25</f>
        <v>327505.9400000004</v>
      </c>
    </row>
    <row r="28" spans="1:10" ht="12.75">
      <c r="A28" s="32" t="s">
        <v>30</v>
      </c>
      <c r="B28" s="33">
        <f>'[1]вспомогат'!B26</f>
        <v>65870078</v>
      </c>
      <c r="C28" s="33">
        <f>'[1]вспомогат'!C26</f>
        <v>46851206</v>
      </c>
      <c r="D28" s="38">
        <f>'[1]вспомогат'!D26</f>
        <v>5322109</v>
      </c>
      <c r="E28" s="33">
        <f>'[1]вспомогат'!G26</f>
        <v>49041126.32</v>
      </c>
      <c r="F28" s="38">
        <f>'[1]вспомогат'!H26</f>
        <v>6635749.939999998</v>
      </c>
      <c r="G28" s="39">
        <f>'[1]вспомогат'!I26</f>
        <v>124.68271393915454</v>
      </c>
      <c r="H28" s="35">
        <f>'[1]вспомогат'!J26</f>
        <v>1313640.9399999976</v>
      </c>
      <c r="I28" s="36">
        <f>'[1]вспомогат'!K26</f>
        <v>104.67420266620245</v>
      </c>
      <c r="J28" s="37">
        <f>'[1]вспомогат'!L26</f>
        <v>2189920.3200000003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68920</v>
      </c>
      <c r="D29" s="38">
        <f>'[1]вспомогат'!D27</f>
        <v>3480</v>
      </c>
      <c r="E29" s="33">
        <f>'[1]вспомогат'!G27</f>
        <v>77393.55</v>
      </c>
      <c r="F29" s="38">
        <f>'[1]вспомогат'!H27</f>
        <v>3973.25</v>
      </c>
      <c r="G29" s="39">
        <f>'[1]вспомогат'!I27</f>
        <v>114.17385057471266</v>
      </c>
      <c r="H29" s="35">
        <f>'[1]вспомогат'!J27</f>
        <v>493.25</v>
      </c>
      <c r="I29" s="36">
        <f>'[1]вспомогат'!K27</f>
        <v>112.29476204294835</v>
      </c>
      <c r="J29" s="37">
        <f>'[1]вспомогат'!L27</f>
        <v>8473.550000000003</v>
      </c>
    </row>
    <row r="30" spans="1:10" ht="12.75">
      <c r="A30" s="32" t="s">
        <v>32</v>
      </c>
      <c r="B30" s="33">
        <f>'[1]вспомогат'!B28</f>
        <v>61821628</v>
      </c>
      <c r="C30" s="33">
        <f>'[1]вспомогат'!C28</f>
        <v>46893782</v>
      </c>
      <c r="D30" s="38">
        <f>'[1]вспомогат'!D28</f>
        <v>6090922</v>
      </c>
      <c r="E30" s="33">
        <f>'[1]вспомогат'!G28</f>
        <v>46688824.51</v>
      </c>
      <c r="F30" s="38">
        <f>'[1]вспомогат'!H28</f>
        <v>5996879.4499999955</v>
      </c>
      <c r="G30" s="39">
        <f>'[1]вспомогат'!I28</f>
        <v>98.4560211081343</v>
      </c>
      <c r="H30" s="35">
        <f>'[1]вспомогат'!J28</f>
        <v>-94042.55000000447</v>
      </c>
      <c r="I30" s="36">
        <f>'[1]вспомогат'!K28</f>
        <v>99.56293248004607</v>
      </c>
      <c r="J30" s="37">
        <f>'[1]вспомогат'!L28</f>
        <v>-204957.4900000021</v>
      </c>
    </row>
    <row r="31" spans="1:10" ht="12.75">
      <c r="A31" s="32" t="s">
        <v>33</v>
      </c>
      <c r="B31" s="33">
        <f>'[1]вспомогат'!B29</f>
        <v>30340390</v>
      </c>
      <c r="C31" s="33">
        <f>'[1]вспомогат'!C29</f>
        <v>23408174</v>
      </c>
      <c r="D31" s="38">
        <f>'[1]вспомогат'!D29</f>
        <v>2694466</v>
      </c>
      <c r="E31" s="33">
        <f>'[1]вспомогат'!G29</f>
        <v>23775365.5</v>
      </c>
      <c r="F31" s="38">
        <f>'[1]вспомогат'!H29</f>
        <v>2934705.4299999997</v>
      </c>
      <c r="G31" s="39">
        <f>'[1]вспомогат'!I29</f>
        <v>108.91603122845119</v>
      </c>
      <c r="H31" s="35">
        <f>'[1]вспомогат'!J29</f>
        <v>240239.4299999997</v>
      </c>
      <c r="I31" s="36">
        <f>'[1]вспомогат'!K29</f>
        <v>101.56864649075148</v>
      </c>
      <c r="J31" s="37">
        <f>'[1]вспомогат'!L29</f>
        <v>367191.5</v>
      </c>
    </row>
    <row r="32" spans="1:10" ht="12.75">
      <c r="A32" s="32" t="s">
        <v>34</v>
      </c>
      <c r="B32" s="33">
        <f>'[1]вспомогат'!B30</f>
        <v>40387165</v>
      </c>
      <c r="C32" s="33">
        <f>'[1]вспомогат'!C30</f>
        <v>27519984</v>
      </c>
      <c r="D32" s="38">
        <f>'[1]вспомогат'!D30</f>
        <v>4124907</v>
      </c>
      <c r="E32" s="33">
        <f>'[1]вспомогат'!G30</f>
        <v>29034314.69</v>
      </c>
      <c r="F32" s="38">
        <f>'[1]вспомогат'!H30</f>
        <v>5130036.77</v>
      </c>
      <c r="G32" s="39">
        <f>'[1]вспомогат'!I30</f>
        <v>124.36733167559896</v>
      </c>
      <c r="H32" s="35">
        <f>'[1]вспомогат'!J30</f>
        <v>1005129.7699999996</v>
      </c>
      <c r="I32" s="36">
        <f>'[1]вспомогат'!K30</f>
        <v>105.50265832276646</v>
      </c>
      <c r="J32" s="37">
        <f>'[1]вспомогат'!L30</f>
        <v>1514330.6900000013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5452708</v>
      </c>
      <c r="D33" s="38">
        <f>'[1]вспомогат'!D31</f>
        <v>773447</v>
      </c>
      <c r="E33" s="33">
        <f>'[1]вспомогат'!G31</f>
        <v>5784677.53</v>
      </c>
      <c r="F33" s="38">
        <f>'[1]вспомогат'!H31</f>
        <v>878647.1299999999</v>
      </c>
      <c r="G33" s="39">
        <f>'[1]вспомогат'!I31</f>
        <v>113.60146590522685</v>
      </c>
      <c r="H33" s="35">
        <f>'[1]вспомогат'!J31</f>
        <v>105200.12999999989</v>
      </c>
      <c r="I33" s="36">
        <f>'[1]вспомогат'!K31</f>
        <v>106.0881589478109</v>
      </c>
      <c r="J33" s="37">
        <f>'[1]вспомогат'!L31</f>
        <v>331969.53000000026</v>
      </c>
    </row>
    <row r="34" spans="1:10" ht="12.75">
      <c r="A34" s="32" t="s">
        <v>36</v>
      </c>
      <c r="B34" s="33">
        <f>'[1]вспомогат'!B32</f>
        <v>84966122</v>
      </c>
      <c r="C34" s="33">
        <f>'[1]вспомогат'!C32</f>
        <v>63473093</v>
      </c>
      <c r="D34" s="38">
        <f>'[1]вспомогат'!D32</f>
        <v>9422659</v>
      </c>
      <c r="E34" s="33">
        <f>'[1]вспомогат'!G32</f>
        <v>61652875.76</v>
      </c>
      <c r="F34" s="38">
        <f>'[1]вспомогат'!H32</f>
        <v>8969821.009999998</v>
      </c>
      <c r="G34" s="39">
        <f>'[1]вспомогат'!I32</f>
        <v>95.1941592070773</v>
      </c>
      <c r="H34" s="35">
        <f>'[1]вспомогат'!J32</f>
        <v>-452837.9900000021</v>
      </c>
      <c r="I34" s="36">
        <f>'[1]вспомогат'!K32</f>
        <v>97.13230102084358</v>
      </c>
      <c r="J34" s="37">
        <f>'[1]вспомогат'!L32</f>
        <v>-1820217.240000002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73100</v>
      </c>
      <c r="D35" s="38">
        <f>'[1]вспомогат'!D33</f>
        <v>11500</v>
      </c>
      <c r="E35" s="33">
        <f>'[1]вспомогат'!G33</f>
        <v>228145.5</v>
      </c>
      <c r="F35" s="38">
        <f>'[1]вспомогат'!H33</f>
        <v>44640</v>
      </c>
      <c r="G35" s="39">
        <f>'[1]вспомогат'!I33</f>
        <v>388.17391304347825</v>
      </c>
      <c r="H35" s="35">
        <f>'[1]вспомогат'!J33</f>
        <v>33140</v>
      </c>
      <c r="I35" s="36">
        <f>'[1]вспомогат'!K33</f>
        <v>312.1005471956224</v>
      </c>
      <c r="J35" s="37">
        <f>'[1]вспомогат'!L33</f>
        <v>155045.5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5623099</v>
      </c>
      <c r="D36" s="38">
        <f>'[1]вспомогат'!D34</f>
        <v>763485</v>
      </c>
      <c r="E36" s="33">
        <f>'[1]вспомогат'!G34</f>
        <v>6311323.9</v>
      </c>
      <c r="F36" s="38">
        <f>'[1]вспомогат'!H34</f>
        <v>700130.5100000007</v>
      </c>
      <c r="G36" s="39">
        <f>'[1]вспомогат'!I34</f>
        <v>91.70193389523051</v>
      </c>
      <c r="H36" s="35">
        <f>'[1]вспомогат'!J34</f>
        <v>-63354.48999999929</v>
      </c>
      <c r="I36" s="36">
        <f>'[1]вспомогат'!K34</f>
        <v>112.23924565439805</v>
      </c>
      <c r="J36" s="37">
        <f>'[1]вспомогат'!L34</f>
        <v>688224.9000000004</v>
      </c>
    </row>
    <row r="37" spans="1:10" ht="18.75" customHeight="1">
      <c r="A37" s="50" t="s">
        <v>39</v>
      </c>
      <c r="B37" s="41">
        <f>SUM(B17:B36)</f>
        <v>1071943537.88</v>
      </c>
      <c r="C37" s="41">
        <f>SUM(C17:C36)</f>
        <v>778501031.88</v>
      </c>
      <c r="D37" s="41">
        <f>SUM(D17:D36)</f>
        <v>107153856</v>
      </c>
      <c r="E37" s="41">
        <f>SUM(E17:E36)</f>
        <v>834818860.3000002</v>
      </c>
      <c r="F37" s="41">
        <f>SUM(F17:F36)</f>
        <v>109687003.60000004</v>
      </c>
      <c r="G37" s="42">
        <f>F37/D37*100</f>
        <v>102.36402841163275</v>
      </c>
      <c r="H37" s="41">
        <f>SUM(H17:H36)</f>
        <v>2533147.6000000285</v>
      </c>
      <c r="I37" s="43">
        <f>E37/C37*100</f>
        <v>107.23413664385242</v>
      </c>
      <c r="J37" s="41">
        <f>SUM(J17:J36)</f>
        <v>56317828.42000003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13842514</v>
      </c>
      <c r="D38" s="38">
        <f>'[1]вспомогат'!D35</f>
        <v>1952393</v>
      </c>
      <c r="E38" s="33">
        <f>'[1]вспомогат'!G35</f>
        <v>14282923.67</v>
      </c>
      <c r="F38" s="38">
        <f>'[1]вспомогат'!H35</f>
        <v>2300818.34</v>
      </c>
      <c r="G38" s="39">
        <f>'[1]вспомогат'!I35</f>
        <v>117.84606582793525</v>
      </c>
      <c r="H38" s="35">
        <f>'[1]вспомогат'!J35</f>
        <v>348425.33999999985</v>
      </c>
      <c r="I38" s="36">
        <f>'[1]вспомогат'!K35</f>
        <v>103.18157287036156</v>
      </c>
      <c r="J38" s="37">
        <f>'[1]вспомогат'!L35</f>
        <v>440409.6699999999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36242939</v>
      </c>
      <c r="D39" s="38">
        <f>'[1]вспомогат'!D36</f>
        <v>3011501</v>
      </c>
      <c r="E39" s="33">
        <f>'[1]вспомогат'!G36</f>
        <v>38718642.65</v>
      </c>
      <c r="F39" s="38">
        <f>'[1]вспомогат'!H36</f>
        <v>4536437.859999999</v>
      </c>
      <c r="G39" s="39">
        <f>'[1]вспомогат'!I36</f>
        <v>150.63710289320838</v>
      </c>
      <c r="H39" s="35">
        <f>'[1]вспомогат'!J36</f>
        <v>1524936.8599999994</v>
      </c>
      <c r="I39" s="36">
        <f>'[1]вспомогат'!K36</f>
        <v>106.83085786723862</v>
      </c>
      <c r="J39" s="37">
        <f>'[1]вспомогат'!L36</f>
        <v>2475703.6499999985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18476553</v>
      </c>
      <c r="D40" s="38">
        <f>'[1]вспомогат'!D37</f>
        <v>2513269</v>
      </c>
      <c r="E40" s="33">
        <f>'[1]вспомогат'!G37</f>
        <v>20678177.23</v>
      </c>
      <c r="F40" s="38">
        <f>'[1]вспомогат'!H37</f>
        <v>3297762.6900000013</v>
      </c>
      <c r="G40" s="39">
        <f>'[1]вспомогат'!I37</f>
        <v>131.21407577143557</v>
      </c>
      <c r="H40" s="35">
        <f>'[1]вспомогат'!J37</f>
        <v>784493.6900000013</v>
      </c>
      <c r="I40" s="36">
        <f>'[1]вспомогат'!K37</f>
        <v>111.91577362942103</v>
      </c>
      <c r="J40" s="37">
        <f>'[1]вспомогат'!L37</f>
        <v>2201624.2300000004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14492531</v>
      </c>
      <c r="D41" s="38">
        <f>'[1]вспомогат'!D38</f>
        <v>2873949</v>
      </c>
      <c r="E41" s="33">
        <f>'[1]вспомогат'!G38</f>
        <v>14695717.98</v>
      </c>
      <c r="F41" s="38">
        <f>'[1]вспомогат'!H38</f>
        <v>2138441.42</v>
      </c>
      <c r="G41" s="39">
        <f>'[1]вспомогат'!I38</f>
        <v>74.40777202379026</v>
      </c>
      <c r="H41" s="35">
        <f>'[1]вспомогат'!J38</f>
        <v>-735507.5800000001</v>
      </c>
      <c r="I41" s="36">
        <f>'[1]вспомогат'!K38</f>
        <v>101.40201169830169</v>
      </c>
      <c r="J41" s="37">
        <f>'[1]вспомогат'!L38</f>
        <v>203186.98000000045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12790345</v>
      </c>
      <c r="D42" s="38">
        <f>'[1]вспомогат'!D39</f>
        <v>2069705</v>
      </c>
      <c r="E42" s="33">
        <f>'[1]вспомогат'!G39</f>
        <v>15257424.04</v>
      </c>
      <c r="F42" s="38">
        <f>'[1]вспомогат'!H39</f>
        <v>2725304.579999998</v>
      </c>
      <c r="G42" s="39">
        <f>'[1]вспомогат'!I39</f>
        <v>131.67599150603579</v>
      </c>
      <c r="H42" s="35">
        <f>'[1]вспомогат'!J39</f>
        <v>655599.5799999982</v>
      </c>
      <c r="I42" s="36">
        <f>'[1]вспомогат'!K39</f>
        <v>119.28860433397222</v>
      </c>
      <c r="J42" s="37">
        <f>'[1]вспомогат'!L39</f>
        <v>2467079.039999999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17238342</v>
      </c>
      <c r="D43" s="38">
        <f>'[1]вспомогат'!D40</f>
        <v>2906924</v>
      </c>
      <c r="E43" s="33">
        <f>'[1]вспомогат'!G40</f>
        <v>16176568.77</v>
      </c>
      <c r="F43" s="38">
        <f>'[1]вспомогат'!H40</f>
        <v>1841246.8200000003</v>
      </c>
      <c r="G43" s="39">
        <f>'[1]вспомогат'!I40</f>
        <v>63.34003984968304</v>
      </c>
      <c r="H43" s="35">
        <f>'[1]вспомогат'!J40</f>
        <v>-1065677.1799999997</v>
      </c>
      <c r="I43" s="36">
        <f>'[1]вспомогат'!K40</f>
        <v>93.84063020677974</v>
      </c>
      <c r="J43" s="37">
        <f>'[1]вспомогат'!L40</f>
        <v>-1061773.2300000004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26747401</v>
      </c>
      <c r="D44" s="38">
        <f>'[1]вспомогат'!D41</f>
        <v>2931178</v>
      </c>
      <c r="E44" s="33">
        <f>'[1]вспомогат'!G41</f>
        <v>28292683.86</v>
      </c>
      <c r="F44" s="38">
        <f>'[1]вспомогат'!H41</f>
        <v>3268230.8499999978</v>
      </c>
      <c r="G44" s="39">
        <f>'[1]вспомогат'!I41</f>
        <v>111.49888713684388</v>
      </c>
      <c r="H44" s="35">
        <f>'[1]вспомогат'!J41</f>
        <v>337052.84999999776</v>
      </c>
      <c r="I44" s="36">
        <f>'[1]вспомогат'!K41</f>
        <v>105.77731967304038</v>
      </c>
      <c r="J44" s="37">
        <f>'[1]вспомогат'!L41</f>
        <v>1545282.8599999994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47780910</v>
      </c>
      <c r="D45" s="38">
        <f>'[1]вспомогат'!D42</f>
        <v>5653879</v>
      </c>
      <c r="E45" s="33">
        <f>'[1]вспомогат'!G42</f>
        <v>47478687.37</v>
      </c>
      <c r="F45" s="38">
        <f>'[1]вспомогат'!H42</f>
        <v>6078877.18</v>
      </c>
      <c r="G45" s="39">
        <f>'[1]вспомогат'!I42</f>
        <v>107.5169309424556</v>
      </c>
      <c r="H45" s="35">
        <f>'[1]вспомогат'!J42</f>
        <v>424998.1799999997</v>
      </c>
      <c r="I45" s="36">
        <f>'[1]вспомогат'!K42</f>
        <v>99.36748247364899</v>
      </c>
      <c r="J45" s="37">
        <f>'[1]вспомогат'!L42</f>
        <v>-302222.6300000027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20144110</v>
      </c>
      <c r="D46" s="38">
        <f>'[1]вспомогат'!D43</f>
        <v>376600</v>
      </c>
      <c r="E46" s="33">
        <f>'[1]вспомогат'!G43</f>
        <v>20901866.44</v>
      </c>
      <c r="F46" s="38">
        <f>'[1]вспомогат'!H43</f>
        <v>3481407.790000003</v>
      </c>
      <c r="G46" s="39">
        <f>'[1]вспомогат'!I43</f>
        <v>924.4311710037183</v>
      </c>
      <c r="H46" s="35">
        <f>'[1]вспомогат'!J43</f>
        <v>3104807.790000003</v>
      </c>
      <c r="I46" s="36">
        <f>'[1]вспомогат'!K43</f>
        <v>103.76167743325469</v>
      </c>
      <c r="J46" s="37">
        <f>'[1]вспомогат'!L43</f>
        <v>757756.4400000013</v>
      </c>
    </row>
    <row r="47" spans="1:10" ht="14.25" customHeight="1">
      <c r="A47" s="52" t="s">
        <v>49</v>
      </c>
      <c r="B47" s="33">
        <f>'[1]вспомогат'!B44</f>
        <v>31919984</v>
      </c>
      <c r="C47" s="33">
        <f>'[1]вспомогат'!C44</f>
        <v>21550970</v>
      </c>
      <c r="D47" s="38">
        <f>'[1]вспомогат'!D44</f>
        <v>3885203</v>
      </c>
      <c r="E47" s="33">
        <f>'[1]вспомогат'!G44</f>
        <v>23079697.15</v>
      </c>
      <c r="F47" s="38">
        <f>'[1]вспомогат'!H44</f>
        <v>3482436.329999998</v>
      </c>
      <c r="G47" s="39">
        <f>'[1]вспомогат'!I44</f>
        <v>89.63331722949864</v>
      </c>
      <c r="H47" s="35">
        <f>'[1]вспомогат'!J44</f>
        <v>-402766.6700000018</v>
      </c>
      <c r="I47" s="36">
        <f>'[1]вспомогат'!K44</f>
        <v>107.09354219322842</v>
      </c>
      <c r="J47" s="37">
        <f>'[1]вспомогат'!L44</f>
        <v>1528727.1499999985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8585861</v>
      </c>
      <c r="D48" s="38">
        <f>'[1]вспомогат'!D45</f>
        <v>996716</v>
      </c>
      <c r="E48" s="33">
        <f>'[1]вспомогат'!G45</f>
        <v>7507302.64</v>
      </c>
      <c r="F48" s="38">
        <f>'[1]вспомогат'!H45</f>
        <v>889728.9499999993</v>
      </c>
      <c r="G48" s="39">
        <f>'[1]вспомогат'!I45</f>
        <v>89.2660446907644</v>
      </c>
      <c r="H48" s="35">
        <f>'[1]вспомогат'!J45</f>
        <v>-106987.05000000075</v>
      </c>
      <c r="I48" s="36">
        <f>'[1]вспомогат'!K45</f>
        <v>87.4379708686176</v>
      </c>
      <c r="J48" s="37">
        <f>'[1]вспомогат'!L45</f>
        <v>-1078558.3600000003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7570278</v>
      </c>
      <c r="D49" s="38">
        <f>'[1]вспомогат'!D46</f>
        <v>1233920</v>
      </c>
      <c r="E49" s="33">
        <f>'[1]вспомогат'!G46</f>
        <v>7614814.72</v>
      </c>
      <c r="F49" s="38">
        <f>'[1]вспомогат'!H46</f>
        <v>1215995.2599999998</v>
      </c>
      <c r="G49" s="39">
        <f>'[1]вспомогат'!I46</f>
        <v>98.54733370072613</v>
      </c>
      <c r="H49" s="35">
        <f>'[1]вспомогат'!J46</f>
        <v>-17924.740000000224</v>
      </c>
      <c r="I49" s="36">
        <f>'[1]вспомогат'!K46</f>
        <v>100.58831023114342</v>
      </c>
      <c r="J49" s="37">
        <f>'[1]вспомогат'!L46</f>
        <v>44536.71999999974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10466397</v>
      </c>
      <c r="D50" s="38">
        <f>'[1]вспомогат'!D47</f>
        <v>1343339</v>
      </c>
      <c r="E50" s="33">
        <f>'[1]вспомогат'!G47</f>
        <v>10490484.49</v>
      </c>
      <c r="F50" s="38">
        <f>'[1]вспомогат'!H47</f>
        <v>1316118.3399999999</v>
      </c>
      <c r="G50" s="39">
        <f>'[1]вспомогат'!I47</f>
        <v>97.97365668680801</v>
      </c>
      <c r="H50" s="35">
        <f>'[1]вспомогат'!J47</f>
        <v>-27220.66000000015</v>
      </c>
      <c r="I50" s="36">
        <f>'[1]вспомогат'!K47</f>
        <v>100.23014118421077</v>
      </c>
      <c r="J50" s="37">
        <f>'[1]вспомогат'!L47</f>
        <v>24087.490000000224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19669760</v>
      </c>
      <c r="D51" s="38">
        <f>'[1]вспомогат'!D48</f>
        <v>3245885</v>
      </c>
      <c r="E51" s="33">
        <f>'[1]вспомогат'!G48</f>
        <v>20227390.01</v>
      </c>
      <c r="F51" s="38">
        <f>'[1]вспомогат'!H48</f>
        <v>2654746.1800000034</v>
      </c>
      <c r="G51" s="39">
        <f>'[1]вспомогат'!I48</f>
        <v>81.78805410542897</v>
      </c>
      <c r="H51" s="35">
        <f>'[1]вспомогат'!J48</f>
        <v>-591138.8199999966</v>
      </c>
      <c r="I51" s="36">
        <f>'[1]вспомогат'!K48</f>
        <v>102.83496092479014</v>
      </c>
      <c r="J51" s="37">
        <f>'[1]вспомогат'!L48</f>
        <v>557630.0100000016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10182640</v>
      </c>
      <c r="D52" s="38">
        <f>'[1]вспомогат'!D49</f>
        <v>1080900</v>
      </c>
      <c r="E52" s="33">
        <f>'[1]вспомогат'!G49</f>
        <v>8263316.83</v>
      </c>
      <c r="F52" s="38">
        <f>'[1]вспомогат'!H49</f>
        <v>1108925.4100000001</v>
      </c>
      <c r="G52" s="39">
        <f>'[1]вспомогат'!I49</f>
        <v>102.59278471644002</v>
      </c>
      <c r="H52" s="35">
        <f>'[1]вспомогат'!J49</f>
        <v>28025.41000000015</v>
      </c>
      <c r="I52" s="36">
        <f>'[1]вспомогат'!K49</f>
        <v>81.15102596183308</v>
      </c>
      <c r="J52" s="37">
        <f>'[1]вспомогат'!L49</f>
        <v>-1919323.17</v>
      </c>
    </row>
    <row r="53" spans="1:10" ht="14.25" customHeight="1">
      <c r="A53" s="52" t="s">
        <v>55</v>
      </c>
      <c r="B53" s="33">
        <f>'[1]вспомогат'!B50</f>
        <v>10768500</v>
      </c>
      <c r="C53" s="33">
        <f>'[1]вспомогат'!C50</f>
        <v>6765880</v>
      </c>
      <c r="D53" s="38">
        <f>'[1]вспомогат'!D50</f>
        <v>1024610</v>
      </c>
      <c r="E53" s="33">
        <f>'[1]вспомогат'!G50</f>
        <v>7466530.78</v>
      </c>
      <c r="F53" s="38">
        <f>'[1]вспомогат'!H50</f>
        <v>1080697.7600000007</v>
      </c>
      <c r="G53" s="39">
        <f>'[1]вспомогат'!I50</f>
        <v>105.47405939821013</v>
      </c>
      <c r="H53" s="35">
        <f>'[1]вспомогат'!J50</f>
        <v>56087.76000000071</v>
      </c>
      <c r="I53" s="36">
        <f>'[1]вспомогат'!K50</f>
        <v>110.35564893258527</v>
      </c>
      <c r="J53" s="37">
        <f>'[1]вспомогат'!L50</f>
        <v>700650.7800000003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46623440</v>
      </c>
      <c r="D54" s="38">
        <f>'[1]вспомогат'!D51</f>
        <v>6257160</v>
      </c>
      <c r="E54" s="33">
        <f>'[1]вспомогат'!G51</f>
        <v>52593762.77</v>
      </c>
      <c r="F54" s="38">
        <f>'[1]вспомогат'!H51</f>
        <v>6104984.620000005</v>
      </c>
      <c r="G54" s="39">
        <f>'[1]вспомогат'!I51</f>
        <v>97.56798004206388</v>
      </c>
      <c r="H54" s="35">
        <f>'[1]вспомогат'!J51</f>
        <v>-152175.37999999523</v>
      </c>
      <c r="I54" s="36">
        <f>'[1]вспомогат'!K51</f>
        <v>112.8054102614479</v>
      </c>
      <c r="J54" s="37">
        <f>'[1]вспомогат'!L51</f>
        <v>5970322.770000003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62603285</v>
      </c>
      <c r="D55" s="38">
        <f>'[1]вспомогат'!D52</f>
        <v>7967220</v>
      </c>
      <c r="E55" s="33">
        <f>'[1]вспомогат'!G52</f>
        <v>64375736.42</v>
      </c>
      <c r="F55" s="38">
        <f>'[1]вспомогат'!H52</f>
        <v>7492745.82</v>
      </c>
      <c r="G55" s="39">
        <f>'[1]вспомогат'!I52</f>
        <v>94.04467078855612</v>
      </c>
      <c r="H55" s="35">
        <f>'[1]вспомогат'!J52</f>
        <v>-474474.1799999997</v>
      </c>
      <c r="I55" s="36">
        <f>'[1]вспомогат'!K52</f>
        <v>102.83124347228745</v>
      </c>
      <c r="J55" s="37">
        <f>'[1]вспомогат'!L52</f>
        <v>1772451.4200000018</v>
      </c>
    </row>
    <row r="56" spans="1:10" ht="14.25" customHeight="1">
      <c r="A56" s="52" t="s">
        <v>58</v>
      </c>
      <c r="B56" s="33">
        <f>'[1]вспомогат'!B53</f>
        <v>38830950</v>
      </c>
      <c r="C56" s="33">
        <f>'[1]вспомогат'!C53</f>
        <v>25683768</v>
      </c>
      <c r="D56" s="38">
        <f>'[1]вспомогат'!D53</f>
        <v>4249202</v>
      </c>
      <c r="E56" s="33">
        <f>'[1]вспомогат'!G53</f>
        <v>25840420.24</v>
      </c>
      <c r="F56" s="38">
        <f>'[1]вспомогат'!H53</f>
        <v>3807358.59</v>
      </c>
      <c r="G56" s="39">
        <f>'[1]вспомогат'!I53</f>
        <v>89.60173204286357</v>
      </c>
      <c r="H56" s="35">
        <f>'[1]вспомогат'!J53</f>
        <v>-441843.41000000015</v>
      </c>
      <c r="I56" s="36">
        <f>'[1]вспомогат'!K53</f>
        <v>100.60992701693925</v>
      </c>
      <c r="J56" s="37">
        <f>'[1]вспомогат'!L53</f>
        <v>156652.23999999836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49605130</v>
      </c>
      <c r="D57" s="38">
        <f>'[1]вспомогат'!D54</f>
        <v>5173830</v>
      </c>
      <c r="E57" s="33">
        <f>'[1]вспомогат'!G54</f>
        <v>52245483.56</v>
      </c>
      <c r="F57" s="38">
        <f>'[1]вспомогат'!H54</f>
        <v>6957914.93</v>
      </c>
      <c r="G57" s="39">
        <f>'[1]вспомогат'!I54</f>
        <v>134.482867237617</v>
      </c>
      <c r="H57" s="35">
        <f>'[1]вспомогат'!J54</f>
        <v>1784084.9299999997</v>
      </c>
      <c r="I57" s="36">
        <f>'[1]вспомогат'!K54</f>
        <v>105.32274295017471</v>
      </c>
      <c r="J57" s="37">
        <f>'[1]вспомогат'!L54</f>
        <v>2640353.5600000024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63219800</v>
      </c>
      <c r="D58" s="38">
        <f>'[1]вспомогат'!D55</f>
        <v>7659800</v>
      </c>
      <c r="E58" s="33">
        <f>'[1]вспомогат'!G55</f>
        <v>59921509.68</v>
      </c>
      <c r="F58" s="38">
        <f>'[1]вспомогат'!H55</f>
        <v>7151075.589999996</v>
      </c>
      <c r="G58" s="39">
        <f>'[1]вспомогат'!I55</f>
        <v>93.35851575759153</v>
      </c>
      <c r="H58" s="35">
        <f>'[1]вспомогат'!J55</f>
        <v>-508724.4100000039</v>
      </c>
      <c r="I58" s="36">
        <f>'[1]вспомогат'!K55</f>
        <v>94.7828206985786</v>
      </c>
      <c r="J58" s="37">
        <f>'[1]вспомогат'!L55</f>
        <v>-3298290.3200000003</v>
      </c>
    </row>
    <row r="59" spans="1:10" ht="14.25" customHeight="1">
      <c r="A59" s="52" t="s">
        <v>61</v>
      </c>
      <c r="B59" s="33">
        <f>'[1]вспомогат'!B56</f>
        <v>15857756</v>
      </c>
      <c r="C59" s="33">
        <f>'[1]вспомогат'!C56</f>
        <v>11142436</v>
      </c>
      <c r="D59" s="38">
        <f>'[1]вспомогат'!D56</f>
        <v>1811748</v>
      </c>
      <c r="E59" s="33">
        <f>'[1]вспомогат'!G56</f>
        <v>11954420.4</v>
      </c>
      <c r="F59" s="38">
        <f>'[1]вспомогат'!H56</f>
        <v>1950055.3600000013</v>
      </c>
      <c r="G59" s="39">
        <f>'[1]вспомогат'!I56</f>
        <v>107.63391818288201</v>
      </c>
      <c r="H59" s="35">
        <f>'[1]вспомогат'!J56</f>
        <v>138307.36000000127</v>
      </c>
      <c r="I59" s="36">
        <f>'[1]вспомогат'!K56</f>
        <v>107.28731491031225</v>
      </c>
      <c r="J59" s="37">
        <f>'[1]вспомогат'!L56</f>
        <v>811984.4000000004</v>
      </c>
    </row>
    <row r="60" spans="1:10" ht="14.25" customHeight="1">
      <c r="A60" s="52" t="s">
        <v>62</v>
      </c>
      <c r="B60" s="33">
        <f>'[1]вспомогат'!B57</f>
        <v>69289591</v>
      </c>
      <c r="C60" s="33">
        <f>'[1]вспомогат'!C57</f>
        <v>49107597</v>
      </c>
      <c r="D60" s="38">
        <f>'[1]вспомогат'!D57</f>
        <v>6330089</v>
      </c>
      <c r="E60" s="33">
        <f>'[1]вспомогат'!G57</f>
        <v>53026853.26</v>
      </c>
      <c r="F60" s="38">
        <f>'[1]вспомогат'!H57</f>
        <v>6571006.619999997</v>
      </c>
      <c r="G60" s="39">
        <f>'[1]вспомогат'!I57</f>
        <v>103.80591204957778</v>
      </c>
      <c r="H60" s="35">
        <f>'[1]вспомогат'!J57</f>
        <v>240917.61999999732</v>
      </c>
      <c r="I60" s="36">
        <f>'[1]вспомогат'!K57</f>
        <v>107.98095712156308</v>
      </c>
      <c r="J60" s="37">
        <f>'[1]вспомогат'!L57</f>
        <v>3919256.259999998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17069686</v>
      </c>
      <c r="D61" s="38">
        <f>'[1]вспомогат'!D58</f>
        <v>2648561</v>
      </c>
      <c r="E61" s="33">
        <f>'[1]вспомогат'!G58</f>
        <v>18115902.86</v>
      </c>
      <c r="F61" s="38">
        <f>'[1]вспомогат'!H58</f>
        <v>2619683.17</v>
      </c>
      <c r="G61" s="39">
        <f>'[1]вспомогат'!I58</f>
        <v>98.90967850089162</v>
      </c>
      <c r="H61" s="35">
        <f>'[1]вспомогат'!J58</f>
        <v>-28877.830000000075</v>
      </c>
      <c r="I61" s="36">
        <f>'[1]вспомогат'!K58</f>
        <v>106.12909259139272</v>
      </c>
      <c r="J61" s="37">
        <f>'[1]вспомогат'!L58</f>
        <v>1046216.8599999994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11136765</v>
      </c>
      <c r="D62" s="38">
        <f>'[1]вспомогат'!D59</f>
        <v>2310748</v>
      </c>
      <c r="E62" s="33">
        <f>'[1]вспомогат'!G59</f>
        <v>10235399.97</v>
      </c>
      <c r="F62" s="38">
        <f>'[1]вспомогат'!H59</f>
        <v>1569708.8600000013</v>
      </c>
      <c r="G62" s="39">
        <f>'[1]вспомогат'!I59</f>
        <v>67.93076787256773</v>
      </c>
      <c r="H62" s="35">
        <f>'[1]вспомогат'!J59</f>
        <v>-741039.1399999987</v>
      </c>
      <c r="I62" s="36">
        <f>'[1]вспомогат'!K59</f>
        <v>91.90640163458599</v>
      </c>
      <c r="J62" s="37">
        <f>'[1]вспомогат'!L59</f>
        <v>-901365.0299999993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8725775</v>
      </c>
      <c r="D63" s="38">
        <f>'[1]вспомогат'!D60</f>
        <v>460600</v>
      </c>
      <c r="E63" s="33">
        <f>'[1]вспомогат'!G60</f>
        <v>10810509.49</v>
      </c>
      <c r="F63" s="38">
        <f>'[1]вспомогат'!H60</f>
        <v>1205366.7599999998</v>
      </c>
      <c r="G63" s="39">
        <f>'[1]вспомогат'!I60</f>
        <v>261.6949109856708</v>
      </c>
      <c r="H63" s="35">
        <f>'[1]вспомогат'!J60</f>
        <v>744766.7599999998</v>
      </c>
      <c r="I63" s="36">
        <f>'[1]вспомогат'!K60</f>
        <v>123.89168285911568</v>
      </c>
      <c r="J63" s="37">
        <f>'[1]вспомогат'!L60</f>
        <v>2084734.4900000002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9467400</v>
      </c>
      <c r="D64" s="38">
        <f>'[1]вспомогат'!D61</f>
        <v>1819100</v>
      </c>
      <c r="E64" s="33">
        <f>'[1]вспомогат'!G61</f>
        <v>9617886.13</v>
      </c>
      <c r="F64" s="38">
        <f>'[1]вспомогат'!H61</f>
        <v>1830559.620000001</v>
      </c>
      <c r="G64" s="39">
        <f>'[1]вспомогат'!I61</f>
        <v>100.62996096971035</v>
      </c>
      <c r="H64" s="35">
        <f>'[1]вспомогат'!J61</f>
        <v>11459.620000001043</v>
      </c>
      <c r="I64" s="36">
        <f>'[1]вспомогат'!K61</f>
        <v>101.58951908654966</v>
      </c>
      <c r="J64" s="37">
        <f>'[1]вспомогат'!L61</f>
        <v>150486.13000000082</v>
      </c>
    </row>
    <row r="65" spans="1:10" ht="14.25" customHeight="1">
      <c r="A65" s="52" t="s">
        <v>67</v>
      </c>
      <c r="B65" s="33">
        <f>'[1]вспомогат'!B62</f>
        <v>10057501</v>
      </c>
      <c r="C65" s="33">
        <f>'[1]вспомогат'!C62</f>
        <v>6796709</v>
      </c>
      <c r="D65" s="38">
        <f>'[1]вспомогат'!D62</f>
        <v>1280042</v>
      </c>
      <c r="E65" s="33">
        <f>'[1]вспомогат'!G62</f>
        <v>7427637.93</v>
      </c>
      <c r="F65" s="38">
        <f>'[1]вспомогат'!H62</f>
        <v>1396116.0299999993</v>
      </c>
      <c r="G65" s="39">
        <f>'[1]вспомогат'!I62</f>
        <v>109.06798605045766</v>
      </c>
      <c r="H65" s="35">
        <f>'[1]вспомогат'!J62</f>
        <v>116074.02999999933</v>
      </c>
      <c r="I65" s="36">
        <f>'[1]вспомогат'!K62</f>
        <v>109.28285924849806</v>
      </c>
      <c r="J65" s="37">
        <f>'[1]вспомогат'!L62</f>
        <v>630928.9299999997</v>
      </c>
    </row>
    <row r="66" spans="1:10" ht="14.25" customHeight="1">
      <c r="A66" s="52" t="s">
        <v>68</v>
      </c>
      <c r="B66" s="33">
        <f>'[1]вспомогат'!B63</f>
        <v>15300000</v>
      </c>
      <c r="C66" s="33">
        <f>'[1]вспомогат'!C63</f>
        <v>11109300</v>
      </c>
      <c r="D66" s="38">
        <f>'[1]вспомогат'!D63</f>
        <v>1430830</v>
      </c>
      <c r="E66" s="33">
        <f>'[1]вспомогат'!G63</f>
        <v>13188122.33</v>
      </c>
      <c r="F66" s="38">
        <f>'[1]вспомогат'!H63</f>
        <v>2494397.83</v>
      </c>
      <c r="G66" s="39">
        <f>'[1]вспомогат'!I63</f>
        <v>174.33222884619417</v>
      </c>
      <c r="H66" s="35">
        <f>'[1]вспомогат'!J63</f>
        <v>1063567.83</v>
      </c>
      <c r="I66" s="36">
        <f>'[1]вспомогат'!K63</f>
        <v>118.71245109952922</v>
      </c>
      <c r="J66" s="37">
        <f>'[1]вспомогат'!L63</f>
        <v>2078822.33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8249950</v>
      </c>
      <c r="D67" s="38">
        <f>'[1]вспомогат'!D64</f>
        <v>957407</v>
      </c>
      <c r="E67" s="33">
        <f>'[1]вспомогат'!G64</f>
        <v>8935588.84</v>
      </c>
      <c r="F67" s="38">
        <f>'[1]вспомогат'!H64</f>
        <v>1493870.7299999995</v>
      </c>
      <c r="G67" s="39">
        <f>'[1]вспомогат'!I64</f>
        <v>156.03298597148333</v>
      </c>
      <c r="H67" s="35">
        <f>'[1]вспомогат'!J64</f>
        <v>536463.7299999995</v>
      </c>
      <c r="I67" s="36">
        <f>'[1]вспомогат'!K64</f>
        <v>108.31082418681326</v>
      </c>
      <c r="J67" s="37">
        <f>'[1]вспомогат'!L64</f>
        <v>685638.8399999999</v>
      </c>
    </row>
    <row r="68" spans="1:10" ht="14.25" customHeight="1">
      <c r="A68" s="52" t="s">
        <v>70</v>
      </c>
      <c r="B68" s="33">
        <f>'[1]вспомогат'!B65</f>
        <v>37048550</v>
      </c>
      <c r="C68" s="33">
        <f>'[1]вспомогат'!C65</f>
        <v>28181445</v>
      </c>
      <c r="D68" s="38">
        <f>'[1]вспомогат'!D65</f>
        <v>4276454</v>
      </c>
      <c r="E68" s="33">
        <f>'[1]вспомогат'!G65</f>
        <v>30459338.39</v>
      </c>
      <c r="F68" s="38">
        <f>'[1]вспомогат'!H65</f>
        <v>3187449.4000000022</v>
      </c>
      <c r="G68" s="39">
        <f>'[1]вспомогат'!I65</f>
        <v>74.53486930994703</v>
      </c>
      <c r="H68" s="35">
        <f>'[1]вспомогат'!J65</f>
        <v>-1089004.5999999978</v>
      </c>
      <c r="I68" s="36">
        <f>'[1]вспомогат'!K65</f>
        <v>108.08295454686585</v>
      </c>
      <c r="J68" s="37">
        <f>'[1]вспомогат'!L65</f>
        <v>2277893.3900000006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57961085</v>
      </c>
      <c r="D69" s="38">
        <f>'[1]вспомогат'!D66</f>
        <v>6085547</v>
      </c>
      <c r="E69" s="33">
        <f>'[1]вспомогат'!G66</f>
        <v>52557121.33</v>
      </c>
      <c r="F69" s="38">
        <f>'[1]вспомогат'!H66</f>
        <v>6496639.75</v>
      </c>
      <c r="G69" s="39">
        <f>'[1]вспомогат'!I66</f>
        <v>106.75523087735581</v>
      </c>
      <c r="H69" s="35">
        <f>'[1]вспомогат'!J66</f>
        <v>411092.75</v>
      </c>
      <c r="I69" s="36">
        <f>'[1]вспомогат'!K66</f>
        <v>90.67656571646303</v>
      </c>
      <c r="J69" s="37">
        <f>'[1]вспомогат'!L66</f>
        <v>-5403963.670000002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67287020</v>
      </c>
      <c r="D70" s="38">
        <f>'[1]вспомогат'!D67</f>
        <v>7054169</v>
      </c>
      <c r="E70" s="33">
        <f>'[1]вспомогат'!G67</f>
        <v>71774162.01</v>
      </c>
      <c r="F70" s="38">
        <f>'[1]вспомогат'!H67</f>
        <v>9037589.230000004</v>
      </c>
      <c r="G70" s="39">
        <f>'[1]вспомогат'!I67</f>
        <v>128.11699336945293</v>
      </c>
      <c r="H70" s="35">
        <f>'[1]вспомогат'!J67</f>
        <v>1983420.2300000042</v>
      </c>
      <c r="I70" s="36">
        <f>'[1]вспомогат'!K67</f>
        <v>106.66865914109438</v>
      </c>
      <c r="J70" s="37">
        <f>'[1]вспомогат'!L67</f>
        <v>4487142.010000005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11735980</v>
      </c>
      <c r="D71" s="38">
        <f>'[1]вспомогат'!D68</f>
        <v>2006610</v>
      </c>
      <c r="E71" s="33">
        <f>'[1]вспомогат'!G68</f>
        <v>11840174.86</v>
      </c>
      <c r="F71" s="38">
        <f>'[1]вспомогат'!H68</f>
        <v>1979292.959999999</v>
      </c>
      <c r="G71" s="39">
        <f>'[1]вспомогат'!I68</f>
        <v>98.63864727077005</v>
      </c>
      <c r="H71" s="35">
        <f>'[1]вспомогат'!J68</f>
        <v>-27317.04000000097</v>
      </c>
      <c r="I71" s="36">
        <f>'[1]вспомогат'!K68</f>
        <v>100.88782411012971</v>
      </c>
      <c r="J71" s="37">
        <f>'[1]вспомогат'!L68</f>
        <v>104194.8599999994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7599201</v>
      </c>
      <c r="D72" s="38">
        <f>'[1]вспомогат'!D69</f>
        <v>791077</v>
      </c>
      <c r="E72" s="33">
        <f>'[1]вспомогат'!G69</f>
        <v>7585740.32</v>
      </c>
      <c r="F72" s="38">
        <f>'[1]вспомогат'!H69</f>
        <v>929937.0600000005</v>
      </c>
      <c r="G72" s="39">
        <f>'[1]вспомогат'!I69</f>
        <v>117.55329253663052</v>
      </c>
      <c r="H72" s="35">
        <f>'[1]вспомогат'!J69</f>
        <v>138860.06000000052</v>
      </c>
      <c r="I72" s="36">
        <f>'[1]вспомогат'!K69</f>
        <v>99.8228671672193</v>
      </c>
      <c r="J72" s="37">
        <f>'[1]вспомогат'!L69</f>
        <v>-13460.679999999702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5107671</v>
      </c>
      <c r="D73" s="38">
        <f>'[1]вспомогат'!D70</f>
        <v>727194</v>
      </c>
      <c r="E73" s="33">
        <f>'[1]вспомогат'!G70</f>
        <v>5408169.98</v>
      </c>
      <c r="F73" s="38">
        <f>'[1]вспомогат'!H70</f>
        <v>1449181.7800000003</v>
      </c>
      <c r="G73" s="39">
        <f>'[1]вспомогат'!I70</f>
        <v>199.28406725027986</v>
      </c>
      <c r="H73" s="35">
        <f>'[1]вспомогат'!J70</f>
        <v>721987.7800000003</v>
      </c>
      <c r="I73" s="36">
        <f>'[1]вспомогат'!K70</f>
        <v>105.88328770588396</v>
      </c>
      <c r="J73" s="37">
        <f>'[1]вспомогат'!L70</f>
        <v>300498.98000000045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42516151</v>
      </c>
      <c r="D74" s="38">
        <f>'[1]вспомогат'!D71</f>
        <v>6328162</v>
      </c>
      <c r="E74" s="33">
        <f>'[1]вспомогат'!G71</f>
        <v>40138417.39</v>
      </c>
      <c r="F74" s="38">
        <f>'[1]вспомогат'!H71</f>
        <v>5799989.490000002</v>
      </c>
      <c r="G74" s="39">
        <f>'[1]вспомогат'!I71</f>
        <v>91.65361901291405</v>
      </c>
      <c r="H74" s="35">
        <f>'[1]вспомогат'!J71</f>
        <v>-528172.5099999979</v>
      </c>
      <c r="I74" s="36">
        <f>'[1]вспомогат'!K71</f>
        <v>94.40745797990981</v>
      </c>
      <c r="J74" s="37">
        <f>'[1]вспомогат'!L71</f>
        <v>-2377733.6099999994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18082552</v>
      </c>
      <c r="D75" s="38">
        <f>'[1]вспомогат'!D72</f>
        <v>1980205</v>
      </c>
      <c r="E75" s="33">
        <f>'[1]вспомогат'!G72</f>
        <v>17889752.92</v>
      </c>
      <c r="F75" s="38">
        <f>'[1]вспомогат'!H72</f>
        <v>2542399.120000001</v>
      </c>
      <c r="G75" s="39">
        <f>'[1]вспомогат'!I72</f>
        <v>128.39070298277204</v>
      </c>
      <c r="H75" s="35">
        <f>'[1]вспомогат'!J72</f>
        <v>562194.120000001</v>
      </c>
      <c r="I75" s="36">
        <f>'[1]вспомогат'!K72</f>
        <v>98.93378390395338</v>
      </c>
      <c r="J75" s="37">
        <f>'[1]вспомогат'!L72</f>
        <v>-192799.0799999982</v>
      </c>
    </row>
    <row r="76" spans="1:10" ht="14.25" customHeight="1">
      <c r="A76" s="52" t="s">
        <v>78</v>
      </c>
      <c r="B76" s="33">
        <f>'[1]вспомогат'!B73</f>
        <v>9613620</v>
      </c>
      <c r="C76" s="33">
        <f>'[1]вспомогат'!C73</f>
        <v>7484030</v>
      </c>
      <c r="D76" s="38">
        <f>'[1]вспомогат'!D73</f>
        <v>932080</v>
      </c>
      <c r="E76" s="33">
        <f>'[1]вспомогат'!G73</f>
        <v>7941311.29</v>
      </c>
      <c r="F76" s="38">
        <f>'[1]вспомогат'!H73</f>
        <v>1164137.9500000002</v>
      </c>
      <c r="G76" s="39">
        <f>'[1]вспомогат'!I73</f>
        <v>124.89678461076304</v>
      </c>
      <c r="H76" s="35">
        <f>'[1]вспомогат'!J73</f>
        <v>232057.9500000002</v>
      </c>
      <c r="I76" s="36">
        <f>'[1]вспомогат'!K73</f>
        <v>106.11009429411693</v>
      </c>
      <c r="J76" s="37">
        <f>'[1]вспомогат'!L73</f>
        <v>457281.29000000004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6222560</v>
      </c>
      <c r="D77" s="38">
        <f>'[1]вспомогат'!D74</f>
        <v>828222</v>
      </c>
      <c r="E77" s="33">
        <f>'[1]вспомогат'!G74</f>
        <v>7208836.07</v>
      </c>
      <c r="F77" s="38">
        <f>'[1]вспомогат'!H74</f>
        <v>1028513.1500000004</v>
      </c>
      <c r="G77" s="39">
        <f>'[1]вспомогат'!I74</f>
        <v>124.18326849564494</v>
      </c>
      <c r="H77" s="35">
        <f>'[1]вспомогат'!J74</f>
        <v>200291.15000000037</v>
      </c>
      <c r="I77" s="36">
        <f>'[1]вспомогат'!K74</f>
        <v>115.85000498187242</v>
      </c>
      <c r="J77" s="37">
        <f>'[1]вспомогат'!L74</f>
        <v>986276.0700000003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6245360</v>
      </c>
      <c r="D78" s="38">
        <f>'[1]вспомогат'!D75</f>
        <v>1059474</v>
      </c>
      <c r="E78" s="33">
        <f>'[1]вспомогат'!G75</f>
        <v>6937436.38</v>
      </c>
      <c r="F78" s="38">
        <f>'[1]вспомогат'!H75</f>
        <v>665978.21</v>
      </c>
      <c r="G78" s="39">
        <f>'[1]вспомогат'!I75</f>
        <v>62.859325476604425</v>
      </c>
      <c r="H78" s="35">
        <f>'[1]вспомогат'!J75</f>
        <v>-393495.79000000004</v>
      </c>
      <c r="I78" s="36">
        <f>'[1]вспомогат'!K75</f>
        <v>111.08144894769877</v>
      </c>
      <c r="J78" s="37">
        <f>'[1]вспомогат'!L75</f>
        <v>692076.3799999999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12531060</v>
      </c>
      <c r="D79" s="38">
        <f>'[1]вспомогат'!D76</f>
        <v>1818791</v>
      </c>
      <c r="E79" s="33">
        <f>'[1]вспомогат'!G76</f>
        <v>12791200.78</v>
      </c>
      <c r="F79" s="38">
        <f>'[1]вспомогат'!H76</f>
        <v>2315911.3599999994</v>
      </c>
      <c r="G79" s="39">
        <f>'[1]вспомогат'!I76</f>
        <v>127.33246205858724</v>
      </c>
      <c r="H79" s="35">
        <f>'[1]вспомогат'!J76</f>
        <v>497120.3599999994</v>
      </c>
      <c r="I79" s="36">
        <f>'[1]вспомогат'!K76</f>
        <v>102.07596787502413</v>
      </c>
      <c r="J79" s="37">
        <f>'[1]вспомогат'!L76</f>
        <v>260140.77999999933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8756365</v>
      </c>
      <c r="D80" s="38">
        <f>'[1]вспомогат'!D77</f>
        <v>1340297</v>
      </c>
      <c r="E80" s="33">
        <f>'[1]вспомогат'!G77</f>
        <v>10789386.06</v>
      </c>
      <c r="F80" s="38">
        <f>'[1]вспомогат'!H77</f>
        <v>902514.0500000007</v>
      </c>
      <c r="G80" s="39">
        <f>'[1]вспомогат'!I77</f>
        <v>67.33687011162456</v>
      </c>
      <c r="H80" s="35">
        <f>'[1]вспомогат'!J77</f>
        <v>-437782.94999999925</v>
      </c>
      <c r="I80" s="36">
        <f>'[1]вспомогат'!K77</f>
        <v>123.2176372273198</v>
      </c>
      <c r="J80" s="37">
        <f>'[1]вспомогат'!L77</f>
        <v>2033021.0600000005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355197760</v>
      </c>
      <c r="D81" s="38">
        <f>'[1]вспомогат'!D78</f>
        <v>40325200</v>
      </c>
      <c r="E81" s="33">
        <f>'[1]вспомогат'!G78</f>
        <v>361535362.65</v>
      </c>
      <c r="F81" s="38">
        <f>'[1]вспомогат'!H78</f>
        <v>43414134.81</v>
      </c>
      <c r="G81" s="39">
        <f>'[1]вспомогат'!I78</f>
        <v>107.66006073125492</v>
      </c>
      <c r="H81" s="35">
        <f>'[1]вспомогат'!J78</f>
        <v>3088934.8100000024</v>
      </c>
      <c r="I81" s="36">
        <f>'[1]вспомогат'!K78</f>
        <v>101.78424623229606</v>
      </c>
      <c r="J81" s="37">
        <f>'[1]вспомогат'!L78</f>
        <v>6337602.649999976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29400051</v>
      </c>
      <c r="D82" s="38">
        <f>'[1]вспомогат'!D79</f>
        <v>3515334</v>
      </c>
      <c r="E82" s="33">
        <f>'[1]вспомогат'!G79</f>
        <v>32745616.24</v>
      </c>
      <c r="F82" s="38">
        <f>'[1]вспомогат'!H79</f>
        <v>4827336.109999999</v>
      </c>
      <c r="G82" s="39">
        <f>'[1]вспомогат'!I79</f>
        <v>137.3222604167911</v>
      </c>
      <c r="H82" s="35">
        <f>'[1]вспомогат'!J79</f>
        <v>1312002.1099999994</v>
      </c>
      <c r="I82" s="36">
        <f>'[1]вспомогат'!K79</f>
        <v>111.37945386557323</v>
      </c>
      <c r="J82" s="37">
        <f>'[1]вспомогат'!L79</f>
        <v>3345565.2399999984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8209298</v>
      </c>
      <c r="D83" s="38">
        <f>'[1]вспомогат'!D80</f>
        <v>1036796</v>
      </c>
      <c r="E83" s="33">
        <f>'[1]вспомогат'!G80</f>
        <v>8348021.7</v>
      </c>
      <c r="F83" s="38">
        <f>'[1]вспомогат'!H80</f>
        <v>1244188</v>
      </c>
      <c r="G83" s="39">
        <f>'[1]вспомогат'!I80</f>
        <v>120.00316359245214</v>
      </c>
      <c r="H83" s="35">
        <f>'[1]вспомогат'!J80</f>
        <v>207392</v>
      </c>
      <c r="I83" s="36">
        <f>'[1]вспомогат'!K80</f>
        <v>101.68983632948883</v>
      </c>
      <c r="J83" s="37">
        <f>'[1]вспомогат'!L80</f>
        <v>138723.7000000002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144500701</v>
      </c>
      <c r="D84" s="38">
        <f>'[1]вспомогат'!D81</f>
        <v>13159898</v>
      </c>
      <c r="E84" s="33">
        <f>'[1]вспомогат'!G81</f>
        <v>123251580.93</v>
      </c>
      <c r="F84" s="38">
        <f>'[1]вспомогат'!H81</f>
        <v>15289937.77000001</v>
      </c>
      <c r="G84" s="39">
        <f>'[1]вспомогат'!I81</f>
        <v>116.18583799053769</v>
      </c>
      <c r="H84" s="35">
        <f>'[1]вспомогат'!J81</f>
        <v>2130039.7700000107</v>
      </c>
      <c r="I84" s="36">
        <f>'[1]вспомогат'!K81</f>
        <v>85.29479793319481</v>
      </c>
      <c r="J84" s="37">
        <f>'[1]вспомогат'!L81</f>
        <v>-21249120.069999993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28459533</v>
      </c>
      <c r="D85" s="38">
        <f>'[1]вспомогат'!D82</f>
        <v>3457020</v>
      </c>
      <c r="E85" s="33">
        <f>'[1]вспомогат'!G82</f>
        <v>30160259.61</v>
      </c>
      <c r="F85" s="38">
        <f>'[1]вспомогат'!H82</f>
        <v>3833696.0700000003</v>
      </c>
      <c r="G85" s="39">
        <f>'[1]вспомогат'!I82</f>
        <v>110.89597601402366</v>
      </c>
      <c r="H85" s="35">
        <f>'[1]вспомогат'!J82</f>
        <v>376676.0700000003</v>
      </c>
      <c r="I85" s="36">
        <f>'[1]вспомогат'!K82</f>
        <v>105.97594700517396</v>
      </c>
      <c r="J85" s="37">
        <f>'[1]вспомогат'!L82</f>
        <v>1700726.6099999994</v>
      </c>
    </row>
    <row r="86" spans="1:10" ht="15" customHeight="1">
      <c r="A86" s="50" t="s">
        <v>88</v>
      </c>
      <c r="B86" s="41">
        <f>SUM(B38:B85)</f>
        <v>2089499100</v>
      </c>
      <c r="C86" s="41">
        <f>SUM(C38:C85)</f>
        <v>1518566295</v>
      </c>
      <c r="D86" s="41">
        <f>SUM(D38:D85)</f>
        <v>184178838</v>
      </c>
      <c r="E86" s="41">
        <f>SUM(E38:E85)</f>
        <v>1538783351.42</v>
      </c>
      <c r="F86" s="41">
        <f>SUM(F38:F85)</f>
        <v>200170846.56000003</v>
      </c>
      <c r="G86" s="42">
        <f>F86/D86*100</f>
        <v>108.68286972252481</v>
      </c>
      <c r="H86" s="41">
        <f>SUM(H38:H85)</f>
        <v>15992008.560000021</v>
      </c>
      <c r="I86" s="43">
        <f>E86/C86*100</f>
        <v>101.33132524319592</v>
      </c>
      <c r="J86" s="41">
        <f>SUM(J38:J85)</f>
        <v>20217056.419999987</v>
      </c>
    </row>
    <row r="87" spans="1:10" ht="15.75" customHeight="1">
      <c r="A87" s="53" t="s">
        <v>89</v>
      </c>
      <c r="B87" s="54">
        <f>'[1]вспомогат'!B83</f>
        <v>12909915717.88</v>
      </c>
      <c r="C87" s="54">
        <f>'[1]вспомогат'!C83</f>
        <v>9555816352.880001</v>
      </c>
      <c r="D87" s="54">
        <f>'[1]вспомогат'!D83</f>
        <v>1114621609</v>
      </c>
      <c r="E87" s="54">
        <f>'[1]вспомогат'!G83</f>
        <v>9460140427.749998</v>
      </c>
      <c r="F87" s="54">
        <f>'[1]вспомогат'!H83</f>
        <v>1077921427.6500003</v>
      </c>
      <c r="G87" s="55">
        <f>'[1]вспомогат'!I83</f>
        <v>96.70738651990376</v>
      </c>
      <c r="H87" s="54">
        <f>'[1]вспомогат'!J83</f>
        <v>-36700181.34999984</v>
      </c>
      <c r="I87" s="55">
        <f>'[1]вспомогат'!K83</f>
        <v>98.99876764478456</v>
      </c>
      <c r="J87" s="54">
        <f>'[1]вспомогат'!L83</f>
        <v>-95675925.1300001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30.09.2020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2020-10-01T07:03:28Z</dcterms:created>
  <dcterms:modified xsi:type="dcterms:W3CDTF">2020-10-01T07:03:50Z</dcterms:modified>
  <cp:category/>
  <cp:version/>
  <cp:contentType/>
  <cp:contentStatus/>
</cp:coreProperties>
</file>