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'виконання'!$A$5:$J$90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<sst xmlns="http://schemas.openxmlformats.org/spreadsheetml/2006/main" count="95" uniqueCount="90">
  <si>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</si>
  <si>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</si>
  <si>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</si>
  <si>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</si>
  <si>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</si>
  <si>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</si>
  <si>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</si>
  <si>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</si>
  <si>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</si>
  <si>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</si>
  <si>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</si>
  <si>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</si>
  <si>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</si>
  <si>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</si>
  <si>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</si>
  <si>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</si>
  <si>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</si>
  <si>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</si>
  <si>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</si>
  <si>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</si>
  <si>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</si>
  <si>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</si>
  <si>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</si>
  <si>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</si>
  <si>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</si>
  <si>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</si>
  <si>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</si>
  <si>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</si>
  <si>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</si>
  <si>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</si>
  <si>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</si>
  <si>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</si>
  <si>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</si>
  <si>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</si>
  <si>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</si>
  <si>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</si>
  <si>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</si>
  <si>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</si>
  <si>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</si>
  <si>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</si>
  <si>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Бюджет отг с. Берестове</t>
  </si>
  <si>
    <t>Бюджет отг смт Веселе</t>
  </si>
  <si>
    <t>Бюджет отг смт Комиш-Зоря</t>
  </si>
  <si>
    <t>Бюджет отг с. Преображенка</t>
  </si>
  <si>
    <t>Бюджет отг с. Смирнове</t>
  </si>
  <si>
    <t>Бюджет отг с. Воскресенка</t>
  </si>
  <si>
    <t>Бюджет отг с. Долинське</t>
  </si>
  <si>
    <t>Бюджет отг м. Приморськ</t>
  </si>
  <si>
    <t>Бюджет отг смт Комишуваха</t>
  </si>
  <si>
    <t>Бюджет отг с. Біленьке</t>
  </si>
  <si>
    <t>Бюджет отг с. Ботієве</t>
  </si>
  <si>
    <t>Бюджет отг с. Гірсівка</t>
  </si>
  <si>
    <t>Бюджет отг с. Мала Токмачка</t>
  </si>
  <si>
    <t>Бюджет отг с. Осипенко</t>
  </si>
  <si>
    <t>Бюджет отг с. Остриківка</t>
  </si>
  <si>
    <t>Бюджет отг с. Таврійське</t>
  </si>
  <si>
    <t>Бюджет отг м. Кам’янка-Дніпровська</t>
  </si>
  <si>
    <t>Бюджет отг м. Оріхів</t>
  </si>
  <si>
    <t>Бюджет отг с. Велика Білозерка</t>
  </si>
  <si>
    <t>Бюджет отг смт Чернігівка</t>
  </si>
  <si>
    <t>Бюджет отг м. Гуляйполе</t>
  </si>
  <si>
    <t>Бюджет отг с. Павлівське</t>
  </si>
  <si>
    <t>Бюджет отг с. Широке</t>
  </si>
  <si>
    <t>Бюджет отг с. Водяне</t>
  </si>
  <si>
    <t>Бюджет отг с. Підгірне</t>
  </si>
  <si>
    <t>Бюджет отг с. Новоуспенівка</t>
  </si>
  <si>
    <t>Бюджет отг с. Чкалове</t>
  </si>
  <si>
    <t>Бюджет отг с. Петро-Михайлівка</t>
  </si>
  <si>
    <t>Бюджет отг с. Воздвижівка</t>
  </si>
  <si>
    <t>Бюджет отг с. Плодородне</t>
  </si>
  <si>
    <t>Бюджет отг смт Приазовське</t>
  </si>
  <si>
    <t>Бюджет отг смт Кирилівка</t>
  </si>
  <si>
    <t>Бюджет отг смт Якимівка</t>
  </si>
  <si>
    <t>Бюджет отг с. Новобогданівка</t>
  </si>
  <si>
    <t>Бюджет отг с. Благовіщенка</t>
  </si>
  <si>
    <t>Бюджет отг с. Новоолексіївка</t>
  </si>
  <si>
    <t>Бюджет отг смт Михайлівка</t>
  </si>
  <si>
    <t>Бюджет отг с. Михайлівка</t>
  </si>
  <si>
    <t>Бюджет отг смт Мирне</t>
  </si>
  <si>
    <t>Бюджет отг с. Новоукраїнка</t>
  </si>
  <si>
    <t>Бюджет отг с. Олександрівка</t>
  </si>
  <si>
    <t>Бюджет отг с. Роздол</t>
  </si>
  <si>
    <t>Бюджет отг с. Степанівка Перша</t>
  </si>
  <si>
    <t>Бюджет отг м. Бердянськ</t>
  </si>
  <si>
    <t>Бюджет отг смт Більмак</t>
  </si>
  <si>
    <t>Бюджет отг с. Новоолександрівка</t>
  </si>
  <si>
    <t>Бюджет отг м. Пологи</t>
  </si>
  <si>
    <t>Бюджет отг смт Розівка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</si>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</sst>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1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0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0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1" fillId="0" borderId="0" xfId="0" applyFont="1" applyAlignment="1">
      <alignment/>
    </xf>
    <xf numFmtId="0" fontId="26" fillId="0" borderId="0" xfId="0" applyFont="1" applyAlignment="1">
      <alignment horizontal="left"/>
    </xf>
    <xf numFmtId="0" fontId="2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NumberFormat="1" applyFont="1" applyFill="1" applyBorder="1" applyAlignment="1" applyProtection="1">
      <alignment/>
      <protection/>
    </xf>
    <xf numFmtId="3" fontId="32" fillId="0" borderId="0" xfId="0" applyNumberFormat="1" applyFont="1" applyFill="1" applyBorder="1" applyAlignment="1" applyProtection="1">
      <alignment/>
      <protection/>
    </xf>
    <xf numFmtId="164" fontId="32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3" fillId="0" borderId="0" xfId="0" applyNumberFormat="1" applyFont="1" applyFill="1" applyBorder="1" applyAlignment="1" applyProtection="1">
      <alignment/>
      <protection/>
    </xf>
    <xf numFmtId="0" fontId="33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0309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8;&#1056;&#1040;&#1042;&#1045;&#1053;&#1068;%202020\&#1053;&#1040;&#1044;&#1061;&#1054;&#1044;&#1046;&#1045;&#1053;&#1053;&#1071;\&#1053;&#1040;&#1044;&#1061;&#1054;&#1044;&#1046;&#1045;&#1053;&#1053;&#1071;\&#1053;&#1040;&#1044;&#1061;&#1054;&#1044;&#1046;&#1045;&#1053;&#1053;&#1071;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8;&#1056;&#1040;&#1042;&#1045;&#1053;&#1068;%202020\&#1053;&#1040;&#1044;&#1061;&#1054;&#1044;&#1046;&#1045;&#1053;&#1053;&#1071;\&#1053;&#1040;&#1044;&#1061;&#1054;&#1044;&#1046;&#1045;&#1053;&#1053;&#1071;\&#1053;&#1040;&#1044;&#1061;&#1054;&#1044;&#1046;&#1045;&#1053;&#1053;&#1071;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03.09.2020</v>
          </cell>
        </row>
        <row r="6">
          <cell r="G6" t="str">
            <v>Фактично надійшло на 03.09.2020</v>
          </cell>
        </row>
        <row r="8">
          <cell r="D8" t="str">
            <v>вересень</v>
          </cell>
          <cell r="H8" t="str">
            <v>за вересень</v>
          </cell>
          <cell r="I8" t="str">
            <v>за вересень</v>
          </cell>
          <cell r="K8" t="str">
            <v>за 9 місяців</v>
          </cell>
        </row>
        <row r="9">
          <cell r="B9" t="str">
            <v> рік </v>
          </cell>
          <cell r="C9" t="str">
            <v>9 міс.   </v>
          </cell>
        </row>
        <row r="10">
          <cell r="B10">
            <v>2391967200</v>
          </cell>
          <cell r="C10">
            <v>1730020600</v>
          </cell>
          <cell r="D10">
            <v>153522900</v>
          </cell>
          <cell r="G10">
            <v>1384188641.1</v>
          </cell>
          <cell r="H10">
            <v>8808752.039999962</v>
          </cell>
          <cell r="I10">
            <v>5.737744688251696</v>
          </cell>
          <cell r="J10">
            <v>-144714147.96000004</v>
          </cell>
          <cell r="K10">
            <v>80.0099513901742</v>
          </cell>
          <cell r="L10">
            <v>-345831958.9000001</v>
          </cell>
        </row>
        <row r="11">
          <cell r="B11">
            <v>5701650000</v>
          </cell>
          <cell r="C11">
            <v>4283950000</v>
          </cell>
          <cell r="D11">
            <v>445815000</v>
          </cell>
          <cell r="G11">
            <v>3926380377.24</v>
          </cell>
          <cell r="H11">
            <v>22386269.76999998</v>
          </cell>
          <cell r="I11">
            <v>5.021425876204251</v>
          </cell>
          <cell r="J11">
            <v>-423428730.23</v>
          </cell>
          <cell r="K11">
            <v>91.65327273287502</v>
          </cell>
          <cell r="L11">
            <v>-357569622.7600002</v>
          </cell>
        </row>
        <row r="12">
          <cell r="B12">
            <v>731615600</v>
          </cell>
          <cell r="C12">
            <v>554373811</v>
          </cell>
          <cell r="D12">
            <v>57655600</v>
          </cell>
          <cell r="G12">
            <v>547149532.69</v>
          </cell>
          <cell r="H12">
            <v>3479940.0900000334</v>
          </cell>
          <cell r="I12">
            <v>6.035736493939935</v>
          </cell>
          <cell r="J12">
            <v>-54175659.90999997</v>
          </cell>
          <cell r="K12">
            <v>98.69685793833433</v>
          </cell>
          <cell r="L12">
            <v>-7224278.309999943</v>
          </cell>
        </row>
        <row r="13">
          <cell r="B13">
            <v>693000000</v>
          </cell>
          <cell r="C13">
            <v>514477500</v>
          </cell>
          <cell r="D13">
            <v>59993000</v>
          </cell>
          <cell r="G13">
            <v>431239922.56</v>
          </cell>
          <cell r="H13">
            <v>2576734.5</v>
          </cell>
          <cell r="I13">
            <v>4.2950585901688525</v>
          </cell>
          <cell r="J13">
            <v>-57416265.5</v>
          </cell>
          <cell r="K13">
            <v>83.82094893557056</v>
          </cell>
          <cell r="L13">
            <v>-83237577.44</v>
          </cell>
        </row>
        <row r="14">
          <cell r="B14">
            <v>104889800</v>
          </cell>
          <cell r="C14">
            <v>77666500</v>
          </cell>
          <cell r="D14">
            <v>8041800</v>
          </cell>
          <cell r="G14">
            <v>67507058.37</v>
          </cell>
          <cell r="H14">
            <v>739197.0200000033</v>
          </cell>
          <cell r="I14">
            <v>9.191934890198752</v>
          </cell>
          <cell r="J14">
            <v>-7302602.979999997</v>
          </cell>
          <cell r="K14">
            <v>86.91914579645021</v>
          </cell>
          <cell r="L14">
            <v>-10159441.629999995</v>
          </cell>
        </row>
        <row r="15">
          <cell r="B15">
            <v>38828050</v>
          </cell>
          <cell r="C15">
            <v>25974865</v>
          </cell>
          <cell r="D15">
            <v>4177845</v>
          </cell>
          <cell r="G15">
            <v>24078271.43</v>
          </cell>
          <cell r="H15">
            <v>117068.32999999821</v>
          </cell>
          <cell r="I15">
            <v>2.8021223860626283</v>
          </cell>
          <cell r="J15">
            <v>-4060776.670000002</v>
          </cell>
          <cell r="K15">
            <v>92.69835061702919</v>
          </cell>
          <cell r="L15">
            <v>-1896593.5700000003</v>
          </cell>
        </row>
        <row r="16">
          <cell r="B16">
            <v>353435831</v>
          </cell>
          <cell r="C16">
            <v>253220503</v>
          </cell>
          <cell r="D16">
            <v>35697053</v>
          </cell>
          <cell r="G16">
            <v>248775736.93</v>
          </cell>
          <cell r="H16">
            <v>1555618.7100000083</v>
          </cell>
          <cell r="I16">
            <v>4.357835113167488</v>
          </cell>
          <cell r="J16">
            <v>-34141434.28999999</v>
          </cell>
          <cell r="K16">
            <v>98.24470529939671</v>
          </cell>
          <cell r="L16">
            <v>-4444766.069999993</v>
          </cell>
        </row>
        <row r="17">
          <cell r="B17">
            <v>35000</v>
          </cell>
          <cell r="C17">
            <v>35000</v>
          </cell>
          <cell r="D17">
            <v>0</v>
          </cell>
          <cell r="G17">
            <v>7302.8</v>
          </cell>
          <cell r="H17">
            <v>0</v>
          </cell>
          <cell r="J17">
            <v>0</v>
          </cell>
          <cell r="K17">
            <v>20.865142857142857</v>
          </cell>
          <cell r="L17">
            <v>-27697.2</v>
          </cell>
        </row>
        <row r="18">
          <cell r="B18">
            <v>5361540</v>
          </cell>
          <cell r="C18">
            <v>4051865</v>
          </cell>
          <cell r="D18">
            <v>368035</v>
          </cell>
          <cell r="G18">
            <v>3659589.52</v>
          </cell>
          <cell r="H18">
            <v>14827.470000000205</v>
          </cell>
          <cell r="I18">
            <v>4.028820628472891</v>
          </cell>
          <cell r="J18">
            <v>-353207.5299999998</v>
          </cell>
          <cell r="K18">
            <v>90.31864388374242</v>
          </cell>
          <cell r="L18">
            <v>-392275.48</v>
          </cell>
        </row>
        <row r="19">
          <cell r="B19">
            <v>137852760</v>
          </cell>
          <cell r="C19">
            <v>99393738</v>
          </cell>
          <cell r="D19">
            <v>11647355</v>
          </cell>
          <cell r="G19">
            <v>95976908.22</v>
          </cell>
          <cell r="H19">
            <v>952939.6899999976</v>
          </cell>
          <cell r="I19">
            <v>8.181597366955824</v>
          </cell>
          <cell r="J19">
            <v>-10694415.310000002</v>
          </cell>
          <cell r="K19">
            <v>96.56232892659696</v>
          </cell>
          <cell r="L19">
            <v>-3416829.780000001</v>
          </cell>
        </row>
        <row r="20">
          <cell r="B20">
            <v>38053760</v>
          </cell>
          <cell r="C20">
            <v>27977550</v>
          </cell>
          <cell r="D20">
            <v>3763250</v>
          </cell>
          <cell r="G20">
            <v>23503241.65</v>
          </cell>
          <cell r="H20">
            <v>152457.2199999988</v>
          </cell>
          <cell r="I20">
            <v>4.051211585730387</v>
          </cell>
          <cell r="J20">
            <v>-3610792.780000001</v>
          </cell>
          <cell r="K20">
            <v>84.00750476721514</v>
          </cell>
          <cell r="L20">
            <v>-4474308.3500000015</v>
          </cell>
        </row>
        <row r="21">
          <cell r="B21">
            <v>53025911</v>
          </cell>
          <cell r="C21">
            <v>39542490</v>
          </cell>
          <cell r="D21">
            <v>4780958</v>
          </cell>
          <cell r="G21">
            <v>39593096.03</v>
          </cell>
          <cell r="H21">
            <v>295124.7199999988</v>
          </cell>
          <cell r="I21">
            <v>6.17292015533286</v>
          </cell>
          <cell r="J21">
            <v>-4485833.280000001</v>
          </cell>
          <cell r="K21">
            <v>100.12797886526621</v>
          </cell>
          <cell r="L21">
            <v>50606.03000000119</v>
          </cell>
        </row>
        <row r="22">
          <cell r="B22">
            <v>4539050</v>
          </cell>
          <cell r="C22">
            <v>2794680</v>
          </cell>
          <cell r="D22">
            <v>313200</v>
          </cell>
          <cell r="G22">
            <v>2820876.38</v>
          </cell>
          <cell r="H22">
            <v>55869.77000000002</v>
          </cell>
          <cell r="I22">
            <v>17.838368454661563</v>
          </cell>
          <cell r="J22">
            <v>-257330.22999999998</v>
          </cell>
          <cell r="K22">
            <v>100.93736599539125</v>
          </cell>
          <cell r="L22">
            <v>26196.37999999989</v>
          </cell>
        </row>
        <row r="23">
          <cell r="B23">
            <v>438007.88</v>
          </cell>
          <cell r="C23">
            <v>438007.88</v>
          </cell>
          <cell r="D23">
            <v>0</v>
          </cell>
          <cell r="G23">
            <v>121730.56</v>
          </cell>
          <cell r="H23">
            <v>408</v>
          </cell>
          <cell r="J23">
            <v>408</v>
          </cell>
          <cell r="K23">
            <v>27.791865297035294</v>
          </cell>
          <cell r="L23">
            <v>-316277.32</v>
          </cell>
        </row>
        <row r="24">
          <cell r="B24">
            <v>128887150</v>
          </cell>
          <cell r="C24">
            <v>97084518</v>
          </cell>
          <cell r="D24">
            <v>13480688</v>
          </cell>
          <cell r="G24">
            <v>94359953.67</v>
          </cell>
          <cell r="H24">
            <v>790361.9800000042</v>
          </cell>
          <cell r="I24">
            <v>5.862920201105494</v>
          </cell>
          <cell r="J24">
            <v>-12690326.019999996</v>
          </cell>
          <cell r="K24">
            <v>97.1936160511195</v>
          </cell>
          <cell r="L24">
            <v>-2724564.329999998</v>
          </cell>
        </row>
        <row r="25">
          <cell r="B25">
            <v>7661626</v>
          </cell>
          <cell r="C25">
            <v>5459272</v>
          </cell>
          <cell r="D25">
            <v>554020</v>
          </cell>
          <cell r="G25">
            <v>4872284.06</v>
          </cell>
          <cell r="H25">
            <v>1922.429999999702</v>
          </cell>
          <cell r="I25">
            <v>0.34699649832130647</v>
          </cell>
          <cell r="J25">
            <v>-552097.5700000003</v>
          </cell>
          <cell r="K25">
            <v>89.24787151107326</v>
          </cell>
          <cell r="L25">
            <v>-586987.9400000004</v>
          </cell>
        </row>
        <row r="26">
          <cell r="B26">
            <v>65870078</v>
          </cell>
          <cell r="C26">
            <v>46851206</v>
          </cell>
          <cell r="D26">
            <v>5322109</v>
          </cell>
          <cell r="G26">
            <v>42873932.22</v>
          </cell>
          <cell r="H26">
            <v>468555.8399999961</v>
          </cell>
          <cell r="I26">
            <v>8.803950463998316</v>
          </cell>
          <cell r="J26">
            <v>-4853553.160000004</v>
          </cell>
          <cell r="K26">
            <v>91.51084012650603</v>
          </cell>
          <cell r="L26">
            <v>-3977273.780000001</v>
          </cell>
        </row>
        <row r="27">
          <cell r="B27">
            <v>83700</v>
          </cell>
          <cell r="C27">
            <v>68920</v>
          </cell>
          <cell r="D27">
            <v>3480</v>
          </cell>
          <cell r="G27">
            <v>73420.3</v>
          </cell>
          <cell r="H27">
            <v>0</v>
          </cell>
          <cell r="I27">
            <v>0</v>
          </cell>
          <cell r="J27">
            <v>-3480</v>
          </cell>
          <cell r="K27">
            <v>106.52974463145677</v>
          </cell>
          <cell r="L27">
            <v>4500.300000000003</v>
          </cell>
        </row>
        <row r="28">
          <cell r="B28">
            <v>61723927</v>
          </cell>
          <cell r="C28">
            <v>46796081</v>
          </cell>
          <cell r="D28">
            <v>5993221</v>
          </cell>
          <cell r="G28">
            <v>41324587.91</v>
          </cell>
          <cell r="H28">
            <v>632642.849999994</v>
          </cell>
          <cell r="I28">
            <v>10.55597399128105</v>
          </cell>
          <cell r="J28">
            <v>-5360578.150000006</v>
          </cell>
          <cell r="K28">
            <v>88.3077963515791</v>
          </cell>
          <cell r="L28">
            <v>-5471493.090000004</v>
          </cell>
        </row>
        <row r="29">
          <cell r="B29">
            <v>30340390</v>
          </cell>
          <cell r="C29">
            <v>23408174</v>
          </cell>
          <cell r="D29">
            <v>2694466</v>
          </cell>
          <cell r="G29">
            <v>20941681.59</v>
          </cell>
          <cell r="H29">
            <v>101021.51999999955</v>
          </cell>
          <cell r="I29">
            <v>3.749222294881418</v>
          </cell>
          <cell r="J29">
            <v>-2593444.4800000004</v>
          </cell>
          <cell r="K29">
            <v>89.46311485039371</v>
          </cell>
          <cell r="L29">
            <v>-2466492.41</v>
          </cell>
        </row>
        <row r="30">
          <cell r="B30">
            <v>39772664</v>
          </cell>
          <cell r="C30">
            <v>27305483</v>
          </cell>
          <cell r="D30">
            <v>3910406</v>
          </cell>
          <cell r="G30">
            <v>24163698.58</v>
          </cell>
          <cell r="H30">
            <v>259420.65999999642</v>
          </cell>
          <cell r="I30">
            <v>6.634110626875993</v>
          </cell>
          <cell r="J30">
            <v>-3650985.3400000036</v>
          </cell>
          <cell r="K30">
            <v>88.49394306630649</v>
          </cell>
          <cell r="L30">
            <v>-3141784.420000002</v>
          </cell>
        </row>
        <row r="31">
          <cell r="B31">
            <v>7461035</v>
          </cell>
          <cell r="C31">
            <v>5452708</v>
          </cell>
          <cell r="D31">
            <v>773447</v>
          </cell>
          <cell r="G31">
            <v>4935533.45</v>
          </cell>
          <cell r="H31">
            <v>29503.049999999814</v>
          </cell>
          <cell r="I31">
            <v>3.8144889048635284</v>
          </cell>
          <cell r="J31">
            <v>-743943.9500000002</v>
          </cell>
          <cell r="K31">
            <v>90.51527149445744</v>
          </cell>
          <cell r="L31">
            <v>-517174.5499999998</v>
          </cell>
        </row>
        <row r="32">
          <cell r="B32">
            <v>84052146</v>
          </cell>
          <cell r="C32">
            <v>62559117</v>
          </cell>
          <cell r="D32">
            <v>8508683</v>
          </cell>
          <cell r="G32">
            <v>53187084.16</v>
          </cell>
          <cell r="H32">
            <v>504029.4099999964</v>
          </cell>
          <cell r="I32">
            <v>5.923706524264642</v>
          </cell>
          <cell r="J32">
            <v>-8004653.590000004</v>
          </cell>
          <cell r="K32">
            <v>85.0189176423318</v>
          </cell>
          <cell r="L32">
            <v>-9372032.840000004</v>
          </cell>
        </row>
        <row r="33">
          <cell r="B33">
            <v>105500</v>
          </cell>
          <cell r="C33">
            <v>73100</v>
          </cell>
          <cell r="D33">
            <v>11500</v>
          </cell>
          <cell r="G33">
            <v>190505.5</v>
          </cell>
          <cell r="H33">
            <v>7000</v>
          </cell>
          <cell r="I33">
            <v>60.86956521739131</v>
          </cell>
          <cell r="J33">
            <v>-4500</v>
          </cell>
          <cell r="K33">
            <v>260.609439124487</v>
          </cell>
          <cell r="L33">
            <v>117405.5</v>
          </cell>
        </row>
        <row r="34">
          <cell r="B34">
            <v>8393900</v>
          </cell>
          <cell r="C34">
            <v>5623099</v>
          </cell>
          <cell r="D34">
            <v>763485</v>
          </cell>
          <cell r="G34">
            <v>5631535.24</v>
          </cell>
          <cell r="H34">
            <v>20341.85000000056</v>
          </cell>
          <cell r="I34">
            <v>2.664341801083264</v>
          </cell>
          <cell r="J34">
            <v>-743143.1499999994</v>
          </cell>
          <cell r="K34">
            <v>100.15002830289845</v>
          </cell>
          <cell r="L34">
            <v>8436.240000000224</v>
          </cell>
        </row>
        <row r="35">
          <cell r="B35">
            <v>17808849</v>
          </cell>
          <cell r="C35">
            <v>13842514</v>
          </cell>
          <cell r="D35">
            <v>1952393</v>
          </cell>
          <cell r="G35">
            <v>12224110.43</v>
          </cell>
          <cell r="H35">
            <v>242005.09999999963</v>
          </cell>
          <cell r="I35">
            <v>12.395306682619719</v>
          </cell>
          <cell r="J35">
            <v>-1710387.9000000004</v>
          </cell>
          <cell r="K35">
            <v>88.3084563252022</v>
          </cell>
          <cell r="L35">
            <v>-1618403.5700000003</v>
          </cell>
        </row>
        <row r="36">
          <cell r="B36">
            <v>52772484</v>
          </cell>
          <cell r="C36">
            <v>38142939</v>
          </cell>
          <cell r="D36">
            <v>4911501</v>
          </cell>
          <cell r="G36">
            <v>34315503.66</v>
          </cell>
          <cell r="H36">
            <v>133298.86999999732</v>
          </cell>
          <cell r="I36">
            <v>2.714014921304044</v>
          </cell>
          <cell r="J36">
            <v>-4778202.130000003</v>
          </cell>
          <cell r="K36">
            <v>89.9655468604556</v>
          </cell>
          <cell r="L36">
            <v>-3827435.3400000036</v>
          </cell>
        </row>
        <row r="37">
          <cell r="B37">
            <v>25600000</v>
          </cell>
          <cell r="C37">
            <v>18476553</v>
          </cell>
          <cell r="D37">
            <v>2513269</v>
          </cell>
          <cell r="G37">
            <v>17588544.84</v>
          </cell>
          <cell r="H37">
            <v>208130.30000000075</v>
          </cell>
          <cell r="I37">
            <v>8.281258392953589</v>
          </cell>
          <cell r="J37">
            <v>-2305138.6999999993</v>
          </cell>
          <cell r="K37">
            <v>95.19386456986864</v>
          </cell>
          <cell r="L37">
            <v>-888008.1600000001</v>
          </cell>
        </row>
        <row r="38">
          <cell r="B38">
            <v>20269298</v>
          </cell>
          <cell r="C38">
            <v>14371031</v>
          </cell>
          <cell r="D38">
            <v>2752449</v>
          </cell>
          <cell r="G38">
            <v>12706874.97</v>
          </cell>
          <cell r="H38">
            <v>149598.41000000015</v>
          </cell>
          <cell r="I38">
            <v>5.4351019764580615</v>
          </cell>
          <cell r="J38">
            <v>-2602850.59</v>
          </cell>
          <cell r="K38">
            <v>88.42006512963475</v>
          </cell>
          <cell r="L38">
            <v>-1664156.0299999993</v>
          </cell>
        </row>
        <row r="39">
          <cell r="B39">
            <v>20480540</v>
          </cell>
          <cell r="C39">
            <v>12790345</v>
          </cell>
          <cell r="D39">
            <v>2069705</v>
          </cell>
          <cell r="G39">
            <v>12621567.61</v>
          </cell>
          <cell r="H39">
            <v>89448.14999999851</v>
          </cell>
          <cell r="I39">
            <v>4.321782572878671</v>
          </cell>
          <cell r="J39">
            <v>-1980256.8500000015</v>
          </cell>
          <cell r="K39">
            <v>98.68043129407377</v>
          </cell>
          <cell r="L39">
            <v>-168777.3900000006</v>
          </cell>
        </row>
        <row r="40">
          <cell r="B40">
            <v>22941294</v>
          </cell>
          <cell r="C40">
            <v>17238342</v>
          </cell>
          <cell r="D40">
            <v>2906924</v>
          </cell>
          <cell r="G40">
            <v>14540379.66</v>
          </cell>
          <cell r="H40">
            <v>205057.7100000009</v>
          </cell>
          <cell r="I40">
            <v>7.054113213830182</v>
          </cell>
          <cell r="J40">
            <v>-2701866.289999999</v>
          </cell>
          <cell r="K40">
            <v>84.34906129603415</v>
          </cell>
          <cell r="L40">
            <v>-2697962.34</v>
          </cell>
        </row>
        <row r="41">
          <cell r="B41">
            <v>36160712</v>
          </cell>
          <cell r="C41">
            <v>26747401</v>
          </cell>
          <cell r="D41">
            <v>2931178</v>
          </cell>
          <cell r="G41">
            <v>25194910</v>
          </cell>
          <cell r="H41">
            <v>170456.98999999836</v>
          </cell>
          <cell r="I41">
            <v>5.8153066787482155</v>
          </cell>
          <cell r="J41">
            <v>-2760721.0100000016</v>
          </cell>
          <cell r="K41">
            <v>94.1957313908742</v>
          </cell>
          <cell r="L41">
            <v>-1552491</v>
          </cell>
        </row>
        <row r="42">
          <cell r="B42">
            <v>66700615</v>
          </cell>
          <cell r="C42">
            <v>47780910</v>
          </cell>
          <cell r="D42">
            <v>5653879</v>
          </cell>
          <cell r="G42">
            <v>41731318.03</v>
          </cell>
          <cell r="H42">
            <v>331507.8400000036</v>
          </cell>
          <cell r="I42">
            <v>5.863369909402087</v>
          </cell>
          <cell r="J42">
            <v>-5322371.159999996</v>
          </cell>
          <cell r="K42">
            <v>87.3388933572006</v>
          </cell>
          <cell r="L42">
            <v>-6049591.969999999</v>
          </cell>
        </row>
        <row r="43">
          <cell r="B43">
            <v>32433514</v>
          </cell>
          <cell r="C43">
            <v>22144110</v>
          </cell>
          <cell r="D43">
            <v>2376600</v>
          </cell>
          <cell r="G43">
            <v>17566961.25</v>
          </cell>
          <cell r="H43">
            <v>146502.6000000015</v>
          </cell>
          <cell r="I43">
            <v>6.164377682403496</v>
          </cell>
          <cell r="J43">
            <v>-2230097.3999999985</v>
          </cell>
          <cell r="K43">
            <v>79.33017515718626</v>
          </cell>
          <cell r="L43">
            <v>-4577148.75</v>
          </cell>
        </row>
        <row r="44">
          <cell r="B44">
            <v>31031684</v>
          </cell>
          <cell r="C44">
            <v>20662670</v>
          </cell>
          <cell r="D44">
            <v>2996903</v>
          </cell>
          <cell r="G44">
            <v>19775774.27</v>
          </cell>
          <cell r="H44">
            <v>178513.44999999925</v>
          </cell>
          <cell r="I44">
            <v>5.956597527514212</v>
          </cell>
          <cell r="J44">
            <v>-2818389.5500000007</v>
          </cell>
          <cell r="K44">
            <v>95.70773898048994</v>
          </cell>
          <cell r="L44">
            <v>-886895.7300000004</v>
          </cell>
        </row>
        <row r="45">
          <cell r="B45">
            <v>11207222</v>
          </cell>
          <cell r="C45">
            <v>8585861</v>
          </cell>
          <cell r="D45">
            <v>996716</v>
          </cell>
          <cell r="G45">
            <v>6696420.84</v>
          </cell>
          <cell r="H45">
            <v>78847.14999999944</v>
          </cell>
          <cell r="I45">
            <v>7.910693718170416</v>
          </cell>
          <cell r="J45">
            <v>-917868.8500000006</v>
          </cell>
          <cell r="K45">
            <v>77.99358550062713</v>
          </cell>
          <cell r="L45">
            <v>-1889440.1600000001</v>
          </cell>
        </row>
        <row r="46">
          <cell r="B46">
            <v>11295500</v>
          </cell>
          <cell r="C46">
            <v>7570278</v>
          </cell>
          <cell r="D46">
            <v>1233920</v>
          </cell>
          <cell r="G46">
            <v>6488898.05</v>
          </cell>
          <cell r="H46">
            <v>90078.58999999985</v>
          </cell>
          <cell r="I46">
            <v>7.30019693335061</v>
          </cell>
          <cell r="J46">
            <v>-1143841.4100000001</v>
          </cell>
          <cell r="K46">
            <v>85.71545258971996</v>
          </cell>
          <cell r="L46">
            <v>-1081379.9500000002</v>
          </cell>
        </row>
        <row r="47">
          <cell r="B47">
            <v>14950700</v>
          </cell>
          <cell r="C47">
            <v>11284397</v>
          </cell>
          <cell r="D47">
            <v>2161339</v>
          </cell>
          <cell r="G47">
            <v>9260987.07</v>
          </cell>
          <cell r="H47">
            <v>86620.91999999993</v>
          </cell>
          <cell r="I47">
            <v>4.0077433479893685</v>
          </cell>
          <cell r="J47">
            <v>-2074718.08</v>
          </cell>
          <cell r="K47">
            <v>82.06895831474203</v>
          </cell>
          <cell r="L47">
            <v>-2023409.9299999997</v>
          </cell>
        </row>
        <row r="48">
          <cell r="B48">
            <v>29529180</v>
          </cell>
          <cell r="C48">
            <v>19669760</v>
          </cell>
          <cell r="D48">
            <v>3245885</v>
          </cell>
          <cell r="G48">
            <v>17931107.51</v>
          </cell>
          <cell r="H48">
            <v>358463.6800000034</v>
          </cell>
          <cell r="I48">
            <v>11.043634632773603</v>
          </cell>
          <cell r="J48">
            <v>-2887421.3199999966</v>
          </cell>
          <cell r="K48">
            <v>91.16078442238239</v>
          </cell>
          <cell r="L48">
            <v>-1738652.4899999984</v>
          </cell>
        </row>
        <row r="49">
          <cell r="B49">
            <v>15578840</v>
          </cell>
          <cell r="C49">
            <v>10182640</v>
          </cell>
          <cell r="D49">
            <v>1080900</v>
          </cell>
          <cell r="G49">
            <v>7260159.69</v>
          </cell>
          <cell r="H49">
            <v>105768.27000000048</v>
          </cell>
          <cell r="I49">
            <v>9.785203996669486</v>
          </cell>
          <cell r="J49">
            <v>-975131.7299999995</v>
          </cell>
          <cell r="K49">
            <v>71.29938493357322</v>
          </cell>
          <cell r="L49">
            <v>-2922480.3099999996</v>
          </cell>
        </row>
        <row r="50">
          <cell r="B50">
            <v>10468500</v>
          </cell>
          <cell r="C50">
            <v>6465880</v>
          </cell>
          <cell r="D50">
            <v>724610</v>
          </cell>
          <cell r="G50">
            <v>6503003.44</v>
          </cell>
          <cell r="H50">
            <v>117170.42000000086</v>
          </cell>
          <cell r="I50">
            <v>16.1701356591823</v>
          </cell>
          <cell r="J50">
            <v>-607439.5799999991</v>
          </cell>
          <cell r="K50">
            <v>100.57414365871313</v>
          </cell>
          <cell r="L50">
            <v>37123.44000000041</v>
          </cell>
        </row>
        <row r="51">
          <cell r="B51">
            <v>61660350</v>
          </cell>
          <cell r="C51">
            <v>46623440</v>
          </cell>
          <cell r="D51">
            <v>6257160</v>
          </cell>
          <cell r="G51">
            <v>46690667.59</v>
          </cell>
          <cell r="H51">
            <v>201889.44000000507</v>
          </cell>
          <cell r="I51">
            <v>3.226534721822761</v>
          </cell>
          <cell r="J51">
            <v>-6055270.559999995</v>
          </cell>
          <cell r="K51">
            <v>100.14419268505286</v>
          </cell>
          <cell r="L51">
            <v>67227.59000000358</v>
          </cell>
        </row>
        <row r="52">
          <cell r="B52">
            <v>87045500</v>
          </cell>
          <cell r="C52">
            <v>62603285</v>
          </cell>
          <cell r="D52">
            <v>7967220</v>
          </cell>
          <cell r="G52">
            <v>57216944.17</v>
          </cell>
          <cell r="H52">
            <v>333953.5700000003</v>
          </cell>
          <cell r="I52">
            <v>4.19159468421859</v>
          </cell>
          <cell r="J52">
            <v>-7633266.43</v>
          </cell>
          <cell r="K52">
            <v>91.39607317731011</v>
          </cell>
          <cell r="L52">
            <v>-5386340.829999998</v>
          </cell>
        </row>
        <row r="53">
          <cell r="B53">
            <v>38302826</v>
          </cell>
          <cell r="C53">
            <v>25363431</v>
          </cell>
          <cell r="D53">
            <v>3928865</v>
          </cell>
          <cell r="G53">
            <v>22170989.66</v>
          </cell>
          <cell r="H53">
            <v>137928.01000000164</v>
          </cell>
          <cell r="I53">
            <v>3.5106324600107577</v>
          </cell>
          <cell r="J53">
            <v>-3790936.9899999984</v>
          </cell>
          <cell r="K53">
            <v>87.41321180087978</v>
          </cell>
          <cell r="L53">
            <v>-3192441.34</v>
          </cell>
        </row>
        <row r="54">
          <cell r="B54">
            <v>73827000</v>
          </cell>
          <cell r="C54">
            <v>49605130</v>
          </cell>
          <cell r="D54">
            <v>5173830</v>
          </cell>
          <cell r="G54">
            <v>46109282.53</v>
          </cell>
          <cell r="H54">
            <v>821713.8999999985</v>
          </cell>
          <cell r="I54">
            <v>15.88212020882013</v>
          </cell>
          <cell r="J54">
            <v>-4352116.1000000015</v>
          </cell>
          <cell r="K54">
            <v>92.95264931268198</v>
          </cell>
          <cell r="L54">
            <v>-3495847.469999999</v>
          </cell>
        </row>
        <row r="55">
          <cell r="B55">
            <v>84720000</v>
          </cell>
          <cell r="C55">
            <v>63219800</v>
          </cell>
          <cell r="D55">
            <v>7659800</v>
          </cell>
          <cell r="G55">
            <v>53184195.65</v>
          </cell>
          <cell r="H55">
            <v>413761.55999999493</v>
          </cell>
          <cell r="I55">
            <v>5.401727982453783</v>
          </cell>
          <cell r="J55">
            <v>-7246038.440000005</v>
          </cell>
          <cell r="K55">
            <v>84.1258524228169</v>
          </cell>
          <cell r="L55">
            <v>-10035604.350000001</v>
          </cell>
        </row>
        <row r="56">
          <cell r="B56">
            <v>15857756</v>
          </cell>
          <cell r="C56">
            <v>11142436</v>
          </cell>
          <cell r="D56">
            <v>1811748</v>
          </cell>
          <cell r="G56">
            <v>10179021.54</v>
          </cell>
          <cell r="H56">
            <v>174656.5</v>
          </cell>
          <cell r="I56">
            <v>9.640220383850293</v>
          </cell>
          <cell r="J56">
            <v>-1637091.5</v>
          </cell>
          <cell r="K56">
            <v>91.35364600703113</v>
          </cell>
          <cell r="L56">
            <v>-963414.4600000009</v>
          </cell>
        </row>
        <row r="57">
          <cell r="B57">
            <v>67965626</v>
          </cell>
          <cell r="C57">
            <v>50443632</v>
          </cell>
          <cell r="D57">
            <v>7666124</v>
          </cell>
          <cell r="G57">
            <v>46894870.77</v>
          </cell>
          <cell r="H57">
            <v>439024.1300000027</v>
          </cell>
          <cell r="I57">
            <v>5.726807053994987</v>
          </cell>
          <cell r="J57">
            <v>-7227099.869999997</v>
          </cell>
          <cell r="K57">
            <v>92.96489747209321</v>
          </cell>
          <cell r="L57">
            <v>-3548761.2299999967</v>
          </cell>
        </row>
        <row r="58">
          <cell r="B58">
            <v>24760000</v>
          </cell>
          <cell r="C58">
            <v>17069686</v>
          </cell>
          <cell r="D58">
            <v>2648561</v>
          </cell>
          <cell r="G58">
            <v>15585420.58</v>
          </cell>
          <cell r="H58">
            <v>89200.8900000006</v>
          </cell>
          <cell r="I58">
            <v>3.367900154083693</v>
          </cell>
          <cell r="J58">
            <v>-2559360.1099999994</v>
          </cell>
          <cell r="K58">
            <v>91.30467063073098</v>
          </cell>
          <cell r="L58">
            <v>-1484265.42</v>
          </cell>
        </row>
        <row r="59">
          <cell r="B59">
            <v>14983150</v>
          </cell>
          <cell r="C59">
            <v>11136765</v>
          </cell>
          <cell r="D59">
            <v>2310748</v>
          </cell>
          <cell r="G59">
            <v>8814059.88</v>
          </cell>
          <cell r="H59">
            <v>148368.77000000142</v>
          </cell>
          <cell r="I59">
            <v>6.420811356322775</v>
          </cell>
          <cell r="J59">
            <v>-2162379.2299999986</v>
          </cell>
          <cell r="K59">
            <v>79.14380773950066</v>
          </cell>
          <cell r="L59">
            <v>-2322705.119999999</v>
          </cell>
        </row>
        <row r="60">
          <cell r="B60">
            <v>11049275</v>
          </cell>
          <cell r="C60">
            <v>8725775</v>
          </cell>
          <cell r="D60">
            <v>460600</v>
          </cell>
          <cell r="G60">
            <v>9750144.17</v>
          </cell>
          <cell r="H60">
            <v>145001.43999999948</v>
          </cell>
          <cell r="I60">
            <v>31.48099001302637</v>
          </cell>
          <cell r="J60">
            <v>-315598.5600000005</v>
          </cell>
          <cell r="K60">
            <v>111.73957808905226</v>
          </cell>
          <cell r="L60">
            <v>1024369.1699999999</v>
          </cell>
        </row>
        <row r="61">
          <cell r="B61">
            <v>13850000</v>
          </cell>
          <cell r="C61">
            <v>9467400</v>
          </cell>
          <cell r="D61">
            <v>1819100</v>
          </cell>
          <cell r="G61">
            <v>8124580.62</v>
          </cell>
          <cell r="H61">
            <v>337254.11000000034</v>
          </cell>
          <cell r="I61">
            <v>18.539613545159714</v>
          </cell>
          <cell r="J61">
            <v>-1481845.8899999997</v>
          </cell>
          <cell r="K61">
            <v>85.81638697002344</v>
          </cell>
          <cell r="L61">
            <v>-1342819.38</v>
          </cell>
        </row>
        <row r="62">
          <cell r="B62">
            <v>9819501</v>
          </cell>
          <cell r="C62">
            <v>6558709</v>
          </cell>
          <cell r="D62">
            <v>1042042</v>
          </cell>
          <cell r="G62">
            <v>6179795.25</v>
          </cell>
          <cell r="H62">
            <v>148273.34999999963</v>
          </cell>
          <cell r="I62">
            <v>14.229114565439746</v>
          </cell>
          <cell r="J62">
            <v>-893768.6500000004</v>
          </cell>
          <cell r="K62">
            <v>94.22273880423724</v>
          </cell>
          <cell r="L62">
            <v>-378913.75</v>
          </cell>
        </row>
        <row r="63">
          <cell r="B63">
            <v>15300000</v>
          </cell>
          <cell r="C63">
            <v>11109300</v>
          </cell>
          <cell r="D63">
            <v>1430830</v>
          </cell>
          <cell r="G63">
            <v>10759822.68</v>
          </cell>
          <cell r="H63">
            <v>66098.1799999997</v>
          </cell>
          <cell r="I63">
            <v>4.619569061314042</v>
          </cell>
          <cell r="J63">
            <v>-1364731.8200000003</v>
          </cell>
          <cell r="K63">
            <v>96.85419135319057</v>
          </cell>
          <cell r="L63">
            <v>-349477.3200000003</v>
          </cell>
        </row>
        <row r="64">
          <cell r="B64">
            <v>12037300</v>
          </cell>
          <cell r="C64">
            <v>8249950</v>
          </cell>
          <cell r="D64">
            <v>957407</v>
          </cell>
          <cell r="G64">
            <v>7559315.03</v>
          </cell>
          <cell r="H64">
            <v>117596.91999999993</v>
          </cell>
          <cell r="I64">
            <v>12.28285567162136</v>
          </cell>
          <cell r="J64">
            <v>-839810.0800000001</v>
          </cell>
          <cell r="K64">
            <v>91.62861629464422</v>
          </cell>
          <cell r="L64">
            <v>-690634.9699999997</v>
          </cell>
        </row>
        <row r="65">
          <cell r="B65">
            <v>36662758</v>
          </cell>
          <cell r="C65">
            <v>27933345</v>
          </cell>
          <cell r="D65">
            <v>4028354</v>
          </cell>
          <cell r="G65">
            <v>27384207.32</v>
          </cell>
          <cell r="H65">
            <v>112318.33000000194</v>
          </cell>
          <cell r="I65">
            <v>2.7881941358679487</v>
          </cell>
          <cell r="J65">
            <v>-3916035.669999998</v>
          </cell>
          <cell r="K65">
            <v>98.03411413849649</v>
          </cell>
          <cell r="L65">
            <v>-549137.6799999997</v>
          </cell>
        </row>
        <row r="66">
          <cell r="B66">
            <v>74959526</v>
          </cell>
          <cell r="C66">
            <v>57961085</v>
          </cell>
          <cell r="D66">
            <v>6085547</v>
          </cell>
          <cell r="G66">
            <v>46456470.19</v>
          </cell>
          <cell r="H66">
            <v>395988.6099999994</v>
          </cell>
          <cell r="I66">
            <v>6.507033960956993</v>
          </cell>
          <cell r="J66">
            <v>-5689558.390000001</v>
          </cell>
          <cell r="K66">
            <v>80.15113966551868</v>
          </cell>
          <cell r="L66">
            <v>-11504614.810000002</v>
          </cell>
        </row>
        <row r="67">
          <cell r="B67">
            <v>100535495</v>
          </cell>
          <cell r="C67">
            <v>69542876</v>
          </cell>
          <cell r="D67">
            <v>9310025</v>
          </cell>
          <cell r="G67">
            <v>63104157.36</v>
          </cell>
          <cell r="H67">
            <v>367584.5799999982</v>
          </cell>
          <cell r="I67">
            <v>3.948266304333213</v>
          </cell>
          <cell r="J67">
            <v>-8942440.420000002</v>
          </cell>
          <cell r="K67">
            <v>90.74136847604635</v>
          </cell>
          <cell r="L67">
            <v>-6438718.640000001</v>
          </cell>
        </row>
        <row r="68">
          <cell r="B68">
            <v>16071180</v>
          </cell>
          <cell r="C68">
            <v>11735980</v>
          </cell>
          <cell r="D68">
            <v>2006610</v>
          </cell>
          <cell r="G68">
            <v>10012445.13</v>
          </cell>
          <cell r="H68">
            <v>151563.23000000045</v>
          </cell>
          <cell r="I68">
            <v>7.553198180015072</v>
          </cell>
          <cell r="J68">
            <v>-1855046.7699999996</v>
          </cell>
          <cell r="K68">
            <v>85.3140950308368</v>
          </cell>
          <cell r="L68">
            <v>-1723534.8699999992</v>
          </cell>
        </row>
        <row r="69">
          <cell r="B69">
            <v>9943882</v>
          </cell>
          <cell r="C69">
            <v>7599201</v>
          </cell>
          <cell r="D69">
            <v>791077</v>
          </cell>
          <cell r="G69">
            <v>6689765.8</v>
          </cell>
          <cell r="H69">
            <v>33962.54000000004</v>
          </cell>
          <cell r="I69">
            <v>4.2932028108515405</v>
          </cell>
          <cell r="J69">
            <v>-757114.46</v>
          </cell>
          <cell r="K69">
            <v>88.03248920511511</v>
          </cell>
          <cell r="L69">
            <v>-909435.2000000002</v>
          </cell>
        </row>
        <row r="70">
          <cell r="B70">
            <v>8254815</v>
          </cell>
          <cell r="C70">
            <v>5107671</v>
          </cell>
          <cell r="D70">
            <v>727194</v>
          </cell>
          <cell r="G70">
            <v>4159508.45</v>
          </cell>
          <cell r="H70">
            <v>200520.25</v>
          </cell>
          <cell r="I70">
            <v>27.574519316716035</v>
          </cell>
          <cell r="J70">
            <v>-526673.75</v>
          </cell>
          <cell r="K70">
            <v>81.43649914021479</v>
          </cell>
          <cell r="L70">
            <v>-948162.5499999998</v>
          </cell>
        </row>
        <row r="71">
          <cell r="B71">
            <v>58533083</v>
          </cell>
          <cell r="C71">
            <v>42516151</v>
          </cell>
          <cell r="D71">
            <v>6328162</v>
          </cell>
          <cell r="G71">
            <v>35043494.05</v>
          </cell>
          <cell r="H71">
            <v>705066.1499999985</v>
          </cell>
          <cell r="I71">
            <v>11.14172092939464</v>
          </cell>
          <cell r="J71">
            <v>-5623095.8500000015</v>
          </cell>
          <cell r="K71">
            <v>82.42395707457149</v>
          </cell>
          <cell r="L71">
            <v>-7472656.950000003</v>
          </cell>
        </row>
        <row r="72">
          <cell r="B72">
            <v>24213667</v>
          </cell>
          <cell r="C72">
            <v>18082552</v>
          </cell>
          <cell r="D72">
            <v>1980205</v>
          </cell>
          <cell r="G72">
            <v>15421011.79</v>
          </cell>
          <cell r="H72">
            <v>73657.98999999836</v>
          </cell>
          <cell r="I72">
            <v>3.719715383003192</v>
          </cell>
          <cell r="J72">
            <v>-1906547.0100000016</v>
          </cell>
          <cell r="K72">
            <v>85.28116932831162</v>
          </cell>
          <cell r="L72">
            <v>-2661540.210000001</v>
          </cell>
        </row>
        <row r="73">
          <cell r="B73">
            <v>9613620</v>
          </cell>
          <cell r="C73">
            <v>7484030</v>
          </cell>
          <cell r="D73">
            <v>932080</v>
          </cell>
          <cell r="G73">
            <v>6829912.32</v>
          </cell>
          <cell r="H73">
            <v>52738.98000000045</v>
          </cell>
          <cell r="I73">
            <v>5.658203158527213</v>
          </cell>
          <cell r="J73">
            <v>-879341.0199999996</v>
          </cell>
          <cell r="K73">
            <v>91.25982017709711</v>
          </cell>
          <cell r="L73">
            <v>-654117.6799999997</v>
          </cell>
        </row>
        <row r="74">
          <cell r="B74">
            <v>10027814</v>
          </cell>
          <cell r="C74">
            <v>6222560</v>
          </cell>
          <cell r="D74">
            <v>828222</v>
          </cell>
          <cell r="G74">
            <v>6358212.54</v>
          </cell>
          <cell r="H74">
            <v>177889.6200000001</v>
          </cell>
          <cell r="I74">
            <v>21.478494896295935</v>
          </cell>
          <cell r="J74">
            <v>-650332.3799999999</v>
          </cell>
          <cell r="K74">
            <v>102.18001176364713</v>
          </cell>
          <cell r="L74">
            <v>135652.54000000004</v>
          </cell>
        </row>
        <row r="75">
          <cell r="B75">
            <v>8760477</v>
          </cell>
          <cell r="C75">
            <v>6245360</v>
          </cell>
          <cell r="D75">
            <v>1059474</v>
          </cell>
          <cell r="G75">
            <v>6308536.75</v>
          </cell>
          <cell r="H75">
            <v>37078.580000000075</v>
          </cell>
          <cell r="I75">
            <v>3.4997158967563218</v>
          </cell>
          <cell r="J75">
            <v>-1022395.4199999999</v>
          </cell>
          <cell r="K75">
            <v>101.01157899624683</v>
          </cell>
          <cell r="L75">
            <v>63176.75</v>
          </cell>
        </row>
        <row r="76">
          <cell r="B76">
            <v>16427081</v>
          </cell>
          <cell r="C76">
            <v>12531060</v>
          </cell>
          <cell r="D76">
            <v>1818791</v>
          </cell>
          <cell r="G76">
            <v>11052053.71</v>
          </cell>
          <cell r="H76">
            <v>576764.290000001</v>
          </cell>
          <cell r="I76">
            <v>31.71141104173052</v>
          </cell>
          <cell r="J76">
            <v>-1242026.709999999</v>
          </cell>
          <cell r="K76">
            <v>88.19727708589697</v>
          </cell>
          <cell r="L76">
            <v>-1479006.289999999</v>
          </cell>
        </row>
        <row r="77">
          <cell r="B77">
            <v>11443812</v>
          </cell>
          <cell r="C77">
            <v>8756365</v>
          </cell>
          <cell r="D77">
            <v>1340297</v>
          </cell>
          <cell r="G77">
            <v>9908330.98</v>
          </cell>
          <cell r="H77">
            <v>21458.97000000067</v>
          </cell>
          <cell r="I77">
            <v>1.6010608096564172</v>
          </cell>
          <cell r="J77">
            <v>-1318838.0299999993</v>
          </cell>
          <cell r="K77">
            <v>113.15575561320253</v>
          </cell>
          <cell r="L77">
            <v>1151965.9800000004</v>
          </cell>
        </row>
        <row r="78">
          <cell r="B78">
            <v>472407370</v>
          </cell>
          <cell r="C78">
            <v>355197760</v>
          </cell>
          <cell r="D78">
            <v>40325200</v>
          </cell>
          <cell r="G78">
            <v>320573509.85</v>
          </cell>
          <cell r="H78">
            <v>2452282.01000005</v>
          </cell>
          <cell r="I78">
            <v>6.081264345868217</v>
          </cell>
          <cell r="J78">
            <v>-37872917.98999995</v>
          </cell>
          <cell r="K78">
            <v>90.25212035402475</v>
          </cell>
          <cell r="L78">
            <v>-34624250.149999976</v>
          </cell>
        </row>
        <row r="79">
          <cell r="B79">
            <v>43093757</v>
          </cell>
          <cell r="C79">
            <v>29400051</v>
          </cell>
          <cell r="D79">
            <v>3515334</v>
          </cell>
          <cell r="G79">
            <v>28256324.37</v>
          </cell>
          <cell r="H79">
            <v>338044.2400000021</v>
          </cell>
          <cell r="I79">
            <v>9.61627657571093</v>
          </cell>
          <cell r="J79">
            <v>-3177289.759999998</v>
          </cell>
          <cell r="K79">
            <v>96.10978011568756</v>
          </cell>
          <cell r="L79">
            <v>-1143726.629999999</v>
          </cell>
        </row>
        <row r="80">
          <cell r="B80">
            <v>11498856</v>
          </cell>
          <cell r="C80">
            <v>8209298</v>
          </cell>
          <cell r="D80">
            <v>1036796</v>
          </cell>
          <cell r="G80">
            <v>7189239.4</v>
          </cell>
          <cell r="H80">
            <v>85405.70000000019</v>
          </cell>
          <cell r="I80">
            <v>8.237464264908448</v>
          </cell>
          <cell r="J80">
            <v>-951390.2999999998</v>
          </cell>
          <cell r="K80">
            <v>87.57435044994104</v>
          </cell>
          <cell r="L80">
            <v>-1020058.5999999996</v>
          </cell>
        </row>
        <row r="81">
          <cell r="B81">
            <v>180007400</v>
          </cell>
          <cell r="C81">
            <v>144500701</v>
          </cell>
          <cell r="D81">
            <v>13159898</v>
          </cell>
          <cell r="G81">
            <v>108919721.18</v>
          </cell>
          <cell r="H81">
            <v>958078.0200000107</v>
          </cell>
          <cell r="I81">
            <v>7.280284543238942</v>
          </cell>
          <cell r="J81">
            <v>-12201819.97999999</v>
          </cell>
          <cell r="K81">
            <v>75.37660400692451</v>
          </cell>
          <cell r="L81">
            <v>-35580979.81999999</v>
          </cell>
        </row>
        <row r="82">
          <cell r="B82">
            <v>42973110</v>
          </cell>
          <cell r="C82">
            <v>28459533</v>
          </cell>
          <cell r="D82">
            <v>3457020</v>
          </cell>
          <cell r="G82">
            <v>26704643.75</v>
          </cell>
          <cell r="H82">
            <v>378080.2100000009</v>
          </cell>
          <cell r="I82">
            <v>10.936593077274672</v>
          </cell>
          <cell r="J82">
            <v>-3078939.789999999</v>
          </cell>
          <cell r="K82">
            <v>93.83373841728184</v>
          </cell>
          <cell r="L82">
            <v>-1754889.25</v>
          </cell>
        </row>
        <row r="83">
          <cell r="B83">
            <v>12774879544.88</v>
          </cell>
          <cell r="C83">
            <v>9459358736.880001</v>
          </cell>
          <cell r="D83">
            <v>1018163993</v>
          </cell>
          <cell r="G83">
            <v>8439553678.540001</v>
          </cell>
          <cell r="H83">
            <v>57334678.44000003</v>
          </cell>
          <cell r="I83">
            <v>5.631183074061039</v>
          </cell>
          <cell r="J83">
            <v>-960829314.5599997</v>
          </cell>
          <cell r="K83">
            <v>89.2190888758241</v>
          </cell>
          <cell r="L83">
            <v>-1019805058.3400006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91"/>
  <sheetViews>
    <sheetView tabSelected="1" zoomScalePageLayoutView="0" workbookViewId="0" topLeftCell="A1">
      <pane xSplit="1" ySplit="9" topLeftCell="B10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F25" sqref="F25"/>
    </sheetView>
  </sheetViews>
  <sheetFormatPr defaultColWidth="11.421875" defaultRowHeight="12.75"/>
  <cols>
    <col min="1" max="1" width="31.14062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03.09.2020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03.09.2020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вересень</v>
      </c>
      <c r="E8" s="16" t="s">
        <v>10</v>
      </c>
      <c r="F8" s="21" t="str">
        <f>'[1]вспомогат'!H8</f>
        <v>за вересень</v>
      </c>
      <c r="G8" s="22" t="str">
        <f>'[1]вспомогат'!I8</f>
        <v>за вересень</v>
      </c>
      <c r="H8" s="23"/>
      <c r="I8" s="22" t="str">
        <f>'[1]вспомогат'!K8</f>
        <v>за 9 місяців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9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2391967200</v>
      </c>
      <c r="C10" s="33">
        <f>'[1]вспомогат'!C10</f>
        <v>1730020600</v>
      </c>
      <c r="D10" s="33">
        <f>'[1]вспомогат'!D10</f>
        <v>153522900</v>
      </c>
      <c r="E10" s="33">
        <f>'[1]вспомогат'!G10</f>
        <v>1384188641.1</v>
      </c>
      <c r="F10" s="33">
        <f>'[1]вспомогат'!H10</f>
        <v>8808752.039999962</v>
      </c>
      <c r="G10" s="34">
        <f>'[1]вспомогат'!I10</f>
        <v>5.737744688251696</v>
      </c>
      <c r="H10" s="35">
        <f>'[1]вспомогат'!J10</f>
        <v>-144714147.96000004</v>
      </c>
      <c r="I10" s="36">
        <f>'[1]вспомогат'!K10</f>
        <v>80.0099513901742</v>
      </c>
      <c r="J10" s="37">
        <f>'[1]вспомогат'!L10</f>
        <v>-345831958.9000001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5701650000</v>
      </c>
      <c r="C12" s="33">
        <f>'[1]вспомогат'!C11</f>
        <v>4283950000</v>
      </c>
      <c r="D12" s="38">
        <f>'[1]вспомогат'!D11</f>
        <v>445815000</v>
      </c>
      <c r="E12" s="33">
        <f>'[1]вспомогат'!G11</f>
        <v>3926380377.24</v>
      </c>
      <c r="F12" s="38">
        <f>'[1]вспомогат'!H11</f>
        <v>22386269.76999998</v>
      </c>
      <c r="G12" s="39">
        <f>'[1]вспомогат'!I11</f>
        <v>5.021425876204251</v>
      </c>
      <c r="H12" s="35">
        <f>'[1]вспомогат'!J11</f>
        <v>-423428730.23</v>
      </c>
      <c r="I12" s="36">
        <f>'[1]вспомогат'!K11</f>
        <v>91.65327273287502</v>
      </c>
      <c r="J12" s="37">
        <f>'[1]вспомогат'!L11</f>
        <v>-357569622.7600002</v>
      </c>
    </row>
    <row r="13" spans="1:10" ht="12.75">
      <c r="A13" s="32" t="s">
        <v>15</v>
      </c>
      <c r="B13" s="33">
        <f>'[1]вспомогат'!B12</f>
        <v>731615600</v>
      </c>
      <c r="C13" s="33">
        <f>'[1]вспомогат'!C12</f>
        <v>554373811</v>
      </c>
      <c r="D13" s="38">
        <f>'[1]вспомогат'!D12</f>
        <v>57655600</v>
      </c>
      <c r="E13" s="33">
        <f>'[1]вспомогат'!G12</f>
        <v>547149532.69</v>
      </c>
      <c r="F13" s="38">
        <f>'[1]вспомогат'!H12</f>
        <v>3479940.0900000334</v>
      </c>
      <c r="G13" s="39">
        <f>'[1]вспомогат'!I12</f>
        <v>6.035736493939935</v>
      </c>
      <c r="H13" s="35">
        <f>'[1]вспомогат'!J12</f>
        <v>-54175659.90999997</v>
      </c>
      <c r="I13" s="36">
        <f>'[1]вспомогат'!K12</f>
        <v>98.69685793833433</v>
      </c>
      <c r="J13" s="37">
        <f>'[1]вспомогат'!L12</f>
        <v>-7224278.309999943</v>
      </c>
    </row>
    <row r="14" spans="1:10" ht="12.75">
      <c r="A14" s="32" t="s">
        <v>16</v>
      </c>
      <c r="B14" s="33">
        <f>'[1]вспомогат'!B13</f>
        <v>693000000</v>
      </c>
      <c r="C14" s="33">
        <f>'[1]вспомогат'!C13</f>
        <v>514477500</v>
      </c>
      <c r="D14" s="38">
        <f>'[1]вспомогат'!D13</f>
        <v>59993000</v>
      </c>
      <c r="E14" s="33">
        <f>'[1]вспомогат'!G13</f>
        <v>431239922.56</v>
      </c>
      <c r="F14" s="38">
        <f>'[1]вспомогат'!H13</f>
        <v>2576734.5</v>
      </c>
      <c r="G14" s="39">
        <f>'[1]вспомогат'!I13</f>
        <v>4.2950585901688525</v>
      </c>
      <c r="H14" s="35">
        <f>'[1]вспомогат'!J13</f>
        <v>-57416265.5</v>
      </c>
      <c r="I14" s="36">
        <f>'[1]вспомогат'!K13</f>
        <v>83.82094893557056</v>
      </c>
      <c r="J14" s="37">
        <f>'[1]вспомогат'!L13</f>
        <v>-83237577.44</v>
      </c>
    </row>
    <row r="15" spans="1:10" ht="12.75">
      <c r="A15" s="32" t="s">
        <v>17</v>
      </c>
      <c r="B15" s="33">
        <f>'[1]вспомогат'!B14</f>
        <v>104889800</v>
      </c>
      <c r="C15" s="33">
        <f>'[1]вспомогат'!C14</f>
        <v>77666500</v>
      </c>
      <c r="D15" s="38">
        <f>'[1]вспомогат'!D14</f>
        <v>8041800</v>
      </c>
      <c r="E15" s="33">
        <f>'[1]вспомогат'!G14</f>
        <v>67507058.37</v>
      </c>
      <c r="F15" s="38">
        <f>'[1]вспомогат'!H14</f>
        <v>739197.0200000033</v>
      </c>
      <c r="G15" s="39">
        <f>'[1]вспомогат'!I14</f>
        <v>9.191934890198752</v>
      </c>
      <c r="H15" s="35">
        <f>'[1]вспомогат'!J14</f>
        <v>-7302602.979999997</v>
      </c>
      <c r="I15" s="36">
        <f>'[1]вспомогат'!K14</f>
        <v>86.91914579645021</v>
      </c>
      <c r="J15" s="37">
        <f>'[1]вспомогат'!L14</f>
        <v>-10159441.629999995</v>
      </c>
    </row>
    <row r="16" spans="1:10" ht="18" customHeight="1">
      <c r="A16" s="40" t="s">
        <v>18</v>
      </c>
      <c r="B16" s="41">
        <f>SUM(B12:B15)</f>
        <v>7231155400</v>
      </c>
      <c r="C16" s="41">
        <f>SUM(C12:C15)</f>
        <v>5430467811</v>
      </c>
      <c r="D16" s="41">
        <f>SUM(D12:D15)</f>
        <v>571505400</v>
      </c>
      <c r="E16" s="41">
        <f>SUM(E12:E15)</f>
        <v>4972276890.860001</v>
      </c>
      <c r="F16" s="41">
        <f>SUM(F12:F15)</f>
        <v>29182141.380000018</v>
      </c>
      <c r="G16" s="42">
        <f>F16/D16*100</f>
        <v>5.106188214494564</v>
      </c>
      <c r="H16" s="41">
        <f>SUM(H12:H15)</f>
        <v>-542323258.62</v>
      </c>
      <c r="I16" s="43">
        <f>E16/C16*100</f>
        <v>91.56258841619714</v>
      </c>
      <c r="J16" s="41">
        <f>SUM(J12:J15)</f>
        <v>-458190920.14000016</v>
      </c>
    </row>
    <row r="17" spans="1:10" ht="20.25" customHeight="1">
      <c r="A17" s="32" t="s">
        <v>19</v>
      </c>
      <c r="B17" s="44">
        <f>'[1]вспомогат'!B15</f>
        <v>38828050</v>
      </c>
      <c r="C17" s="44">
        <f>'[1]вспомогат'!C15</f>
        <v>25974865</v>
      </c>
      <c r="D17" s="45">
        <f>'[1]вспомогат'!D15</f>
        <v>4177845</v>
      </c>
      <c r="E17" s="44">
        <f>'[1]вспомогат'!G15</f>
        <v>24078271.43</v>
      </c>
      <c r="F17" s="45">
        <f>'[1]вспомогат'!H15</f>
        <v>117068.32999999821</v>
      </c>
      <c r="G17" s="46">
        <f>'[1]вспомогат'!I15</f>
        <v>2.8021223860626283</v>
      </c>
      <c r="H17" s="47">
        <f>'[1]вспомогат'!J15</f>
        <v>-4060776.670000002</v>
      </c>
      <c r="I17" s="48">
        <f>'[1]вспомогат'!K15</f>
        <v>92.69835061702919</v>
      </c>
      <c r="J17" s="49">
        <f>'[1]вспомогат'!L15</f>
        <v>-1896593.5700000003</v>
      </c>
    </row>
    <row r="18" spans="1:10" ht="12.75">
      <c r="A18" s="32" t="s">
        <v>20</v>
      </c>
      <c r="B18" s="33">
        <f>'[1]вспомогат'!B16</f>
        <v>353435831</v>
      </c>
      <c r="C18" s="33">
        <f>'[1]вспомогат'!C16</f>
        <v>253220503</v>
      </c>
      <c r="D18" s="38">
        <f>'[1]вспомогат'!D16</f>
        <v>35697053</v>
      </c>
      <c r="E18" s="33">
        <f>'[1]вспомогат'!G16</f>
        <v>248775736.93</v>
      </c>
      <c r="F18" s="38">
        <f>'[1]вспомогат'!H16</f>
        <v>1555618.7100000083</v>
      </c>
      <c r="G18" s="39">
        <f>'[1]вспомогат'!I16</f>
        <v>4.357835113167488</v>
      </c>
      <c r="H18" s="35">
        <f>'[1]вспомогат'!J16</f>
        <v>-34141434.28999999</v>
      </c>
      <c r="I18" s="36">
        <f>'[1]вспомогат'!K16</f>
        <v>98.24470529939671</v>
      </c>
      <c r="J18" s="37">
        <f>'[1]вспомогат'!L16</f>
        <v>-4444766.069999993</v>
      </c>
    </row>
    <row r="19" spans="1:10" ht="12.75">
      <c r="A19" s="32" t="s">
        <v>21</v>
      </c>
      <c r="B19" s="33">
        <f>'[1]вспомогат'!B17</f>
        <v>35000</v>
      </c>
      <c r="C19" s="33">
        <f>'[1]вспомогат'!C17</f>
        <v>35000</v>
      </c>
      <c r="D19" s="38">
        <f>'[1]вспомогат'!D17</f>
        <v>0</v>
      </c>
      <c r="E19" s="33">
        <f>'[1]вспомогат'!G17</f>
        <v>7302.8</v>
      </c>
      <c r="F19" s="38">
        <f>'[1]вспомогат'!H17</f>
        <v>0</v>
      </c>
      <c r="G19" s="39">
        <f>'[1]вспомогат'!I17</f>
        <v>0</v>
      </c>
      <c r="H19" s="35">
        <f>'[1]вспомогат'!J17</f>
        <v>0</v>
      </c>
      <c r="I19" s="36">
        <f>'[1]вспомогат'!K17</f>
        <v>20.865142857142857</v>
      </c>
      <c r="J19" s="37">
        <f>'[1]вспомогат'!L17</f>
        <v>-27697.2</v>
      </c>
    </row>
    <row r="20" spans="1:10" ht="12.75">
      <c r="A20" s="32" t="s">
        <v>22</v>
      </c>
      <c r="B20" s="33">
        <f>'[1]вспомогат'!B18</f>
        <v>5361540</v>
      </c>
      <c r="C20" s="33">
        <f>'[1]вспомогат'!C18</f>
        <v>4051865</v>
      </c>
      <c r="D20" s="38">
        <f>'[1]вспомогат'!D18</f>
        <v>368035</v>
      </c>
      <c r="E20" s="33">
        <f>'[1]вспомогат'!G18</f>
        <v>3659589.52</v>
      </c>
      <c r="F20" s="38">
        <f>'[1]вспомогат'!H18</f>
        <v>14827.470000000205</v>
      </c>
      <c r="G20" s="39">
        <f>'[1]вспомогат'!I18</f>
        <v>4.028820628472891</v>
      </c>
      <c r="H20" s="35">
        <f>'[1]вспомогат'!J18</f>
        <v>-353207.5299999998</v>
      </c>
      <c r="I20" s="36">
        <f>'[1]вспомогат'!K18</f>
        <v>90.31864388374242</v>
      </c>
      <c r="J20" s="37">
        <f>'[1]вспомогат'!L18</f>
        <v>-392275.48</v>
      </c>
    </row>
    <row r="21" spans="1:10" ht="12.75">
      <c r="A21" s="32" t="s">
        <v>23</v>
      </c>
      <c r="B21" s="33">
        <f>'[1]вспомогат'!B19</f>
        <v>137852760</v>
      </c>
      <c r="C21" s="33">
        <f>'[1]вспомогат'!C19</f>
        <v>99393738</v>
      </c>
      <c r="D21" s="38">
        <f>'[1]вспомогат'!D19</f>
        <v>11647355</v>
      </c>
      <c r="E21" s="33">
        <f>'[1]вспомогат'!G19</f>
        <v>95976908.22</v>
      </c>
      <c r="F21" s="38">
        <f>'[1]вспомогат'!H19</f>
        <v>952939.6899999976</v>
      </c>
      <c r="G21" s="39">
        <f>'[1]вспомогат'!I19</f>
        <v>8.181597366955824</v>
      </c>
      <c r="H21" s="35">
        <f>'[1]вспомогат'!J19</f>
        <v>-10694415.310000002</v>
      </c>
      <c r="I21" s="36">
        <f>'[1]вспомогат'!K19</f>
        <v>96.56232892659696</v>
      </c>
      <c r="J21" s="37">
        <f>'[1]вспомогат'!L19</f>
        <v>-3416829.780000001</v>
      </c>
    </row>
    <row r="22" spans="1:10" ht="12.75">
      <c r="A22" s="32" t="s">
        <v>24</v>
      </c>
      <c r="B22" s="33">
        <f>'[1]вспомогат'!B20</f>
        <v>38053760</v>
      </c>
      <c r="C22" s="33">
        <f>'[1]вспомогат'!C20</f>
        <v>27977550</v>
      </c>
      <c r="D22" s="38">
        <f>'[1]вспомогат'!D20</f>
        <v>3763250</v>
      </c>
      <c r="E22" s="33">
        <f>'[1]вспомогат'!G20</f>
        <v>23503241.65</v>
      </c>
      <c r="F22" s="38">
        <f>'[1]вспомогат'!H20</f>
        <v>152457.2199999988</v>
      </c>
      <c r="G22" s="39">
        <f>'[1]вспомогат'!I20</f>
        <v>4.051211585730387</v>
      </c>
      <c r="H22" s="35">
        <f>'[1]вспомогат'!J20</f>
        <v>-3610792.780000001</v>
      </c>
      <c r="I22" s="36">
        <f>'[1]вспомогат'!K20</f>
        <v>84.00750476721514</v>
      </c>
      <c r="J22" s="37">
        <f>'[1]вспомогат'!L20</f>
        <v>-4474308.3500000015</v>
      </c>
    </row>
    <row r="23" spans="1:10" ht="12.75">
      <c r="A23" s="32" t="s">
        <v>25</v>
      </c>
      <c r="B23" s="33">
        <f>'[1]вспомогат'!B21</f>
        <v>53025911</v>
      </c>
      <c r="C23" s="33">
        <f>'[1]вспомогат'!C21</f>
        <v>39542490</v>
      </c>
      <c r="D23" s="38">
        <f>'[1]вспомогат'!D21</f>
        <v>4780958</v>
      </c>
      <c r="E23" s="33">
        <f>'[1]вспомогат'!G21</f>
        <v>39593096.03</v>
      </c>
      <c r="F23" s="38">
        <f>'[1]вспомогат'!H21</f>
        <v>295124.7199999988</v>
      </c>
      <c r="G23" s="39">
        <f>'[1]вспомогат'!I21</f>
        <v>6.17292015533286</v>
      </c>
      <c r="H23" s="35">
        <f>'[1]вспомогат'!J21</f>
        <v>-4485833.280000001</v>
      </c>
      <c r="I23" s="36">
        <f>'[1]вспомогат'!K21</f>
        <v>100.12797886526621</v>
      </c>
      <c r="J23" s="37">
        <f>'[1]вспомогат'!L21</f>
        <v>50606.03000000119</v>
      </c>
    </row>
    <row r="24" spans="1:10" ht="12.75">
      <c r="A24" s="32" t="s">
        <v>26</v>
      </c>
      <c r="B24" s="33">
        <f>'[1]вспомогат'!B22</f>
        <v>4539050</v>
      </c>
      <c r="C24" s="33">
        <f>'[1]вспомогат'!C22</f>
        <v>2794680</v>
      </c>
      <c r="D24" s="38">
        <f>'[1]вспомогат'!D22</f>
        <v>313200</v>
      </c>
      <c r="E24" s="33">
        <f>'[1]вспомогат'!G22</f>
        <v>2820876.38</v>
      </c>
      <c r="F24" s="38">
        <f>'[1]вспомогат'!H22</f>
        <v>55869.77000000002</v>
      </c>
      <c r="G24" s="39">
        <f>'[1]вспомогат'!I22</f>
        <v>17.838368454661563</v>
      </c>
      <c r="H24" s="35">
        <f>'[1]вспомогат'!J22</f>
        <v>-257330.22999999998</v>
      </c>
      <c r="I24" s="36">
        <f>'[1]вспомогат'!K22</f>
        <v>100.93736599539125</v>
      </c>
      <c r="J24" s="37">
        <f>'[1]вспомогат'!L22</f>
        <v>26196.37999999989</v>
      </c>
    </row>
    <row r="25" spans="1:10" ht="12.75">
      <c r="A25" s="50" t="s">
        <v>27</v>
      </c>
      <c r="B25" s="33">
        <f>'[1]вспомогат'!B23</f>
        <v>438007.88</v>
      </c>
      <c r="C25" s="33">
        <f>'[1]вспомогат'!C23</f>
        <v>438007.88</v>
      </c>
      <c r="D25" s="38">
        <f>'[1]вспомогат'!D23</f>
        <v>0</v>
      </c>
      <c r="E25" s="33">
        <f>'[1]вспомогат'!G23</f>
        <v>121730.56</v>
      </c>
      <c r="F25" s="38">
        <f>'[1]вспомогат'!H23</f>
        <v>408</v>
      </c>
      <c r="G25" s="39">
        <f>'[1]вспомогат'!I23</f>
        <v>0</v>
      </c>
      <c r="H25" s="35">
        <f>'[1]вспомогат'!J23</f>
        <v>408</v>
      </c>
      <c r="I25" s="36">
        <f>'[1]вспомогат'!K23</f>
        <v>27.791865297035294</v>
      </c>
      <c r="J25" s="37">
        <f>'[1]вспомогат'!L23</f>
        <v>-316277.32</v>
      </c>
    </row>
    <row r="26" spans="1:10" ht="12.75">
      <c r="A26" s="32" t="s">
        <v>28</v>
      </c>
      <c r="B26" s="33">
        <f>'[1]вспомогат'!B24</f>
        <v>128887150</v>
      </c>
      <c r="C26" s="33">
        <f>'[1]вспомогат'!C24</f>
        <v>97084518</v>
      </c>
      <c r="D26" s="38">
        <f>'[1]вспомогат'!D24</f>
        <v>13480688</v>
      </c>
      <c r="E26" s="33">
        <f>'[1]вспомогат'!G24</f>
        <v>94359953.67</v>
      </c>
      <c r="F26" s="38">
        <f>'[1]вспомогат'!H24</f>
        <v>790361.9800000042</v>
      </c>
      <c r="G26" s="39">
        <f>'[1]вспомогат'!I24</f>
        <v>5.862920201105494</v>
      </c>
      <c r="H26" s="35">
        <f>'[1]вспомогат'!J24</f>
        <v>-12690326.019999996</v>
      </c>
      <c r="I26" s="36">
        <f>'[1]вспомогат'!K24</f>
        <v>97.1936160511195</v>
      </c>
      <c r="J26" s="37">
        <f>'[1]вспомогат'!L24</f>
        <v>-2724564.329999998</v>
      </c>
    </row>
    <row r="27" spans="1:10" ht="12.75">
      <c r="A27" s="32" t="s">
        <v>29</v>
      </c>
      <c r="B27" s="33">
        <f>'[1]вспомогат'!B25</f>
        <v>7661626</v>
      </c>
      <c r="C27" s="33">
        <f>'[1]вспомогат'!C25</f>
        <v>5459272</v>
      </c>
      <c r="D27" s="38">
        <f>'[1]вспомогат'!D25</f>
        <v>554020</v>
      </c>
      <c r="E27" s="33">
        <f>'[1]вспомогат'!G25</f>
        <v>4872284.06</v>
      </c>
      <c r="F27" s="38">
        <f>'[1]вспомогат'!H25</f>
        <v>1922.429999999702</v>
      </c>
      <c r="G27" s="39">
        <f>'[1]вспомогат'!I25</f>
        <v>0.34699649832130647</v>
      </c>
      <c r="H27" s="35">
        <f>'[1]вспомогат'!J25</f>
        <v>-552097.5700000003</v>
      </c>
      <c r="I27" s="36">
        <f>'[1]вспомогат'!K25</f>
        <v>89.24787151107326</v>
      </c>
      <c r="J27" s="37">
        <f>'[1]вспомогат'!L25</f>
        <v>-586987.9400000004</v>
      </c>
    </row>
    <row r="28" spans="1:10" ht="12.75">
      <c r="A28" s="32" t="s">
        <v>30</v>
      </c>
      <c r="B28" s="33">
        <f>'[1]вспомогат'!B26</f>
        <v>65870078</v>
      </c>
      <c r="C28" s="33">
        <f>'[1]вспомогат'!C26</f>
        <v>46851206</v>
      </c>
      <c r="D28" s="38">
        <f>'[1]вспомогат'!D26</f>
        <v>5322109</v>
      </c>
      <c r="E28" s="33">
        <f>'[1]вспомогат'!G26</f>
        <v>42873932.22</v>
      </c>
      <c r="F28" s="38">
        <f>'[1]вспомогат'!H26</f>
        <v>468555.8399999961</v>
      </c>
      <c r="G28" s="39">
        <f>'[1]вспомогат'!I26</f>
        <v>8.803950463998316</v>
      </c>
      <c r="H28" s="35">
        <f>'[1]вспомогат'!J26</f>
        <v>-4853553.160000004</v>
      </c>
      <c r="I28" s="36">
        <f>'[1]вспомогат'!K26</f>
        <v>91.51084012650603</v>
      </c>
      <c r="J28" s="37">
        <f>'[1]вспомогат'!L26</f>
        <v>-3977273.780000001</v>
      </c>
    </row>
    <row r="29" spans="1:10" ht="12.75">
      <c r="A29" s="32" t="s">
        <v>31</v>
      </c>
      <c r="B29" s="33">
        <f>'[1]вспомогат'!B27</f>
        <v>83700</v>
      </c>
      <c r="C29" s="33">
        <f>'[1]вспомогат'!C27</f>
        <v>68920</v>
      </c>
      <c r="D29" s="38">
        <f>'[1]вспомогат'!D27</f>
        <v>3480</v>
      </c>
      <c r="E29" s="33">
        <f>'[1]вспомогат'!G27</f>
        <v>73420.3</v>
      </c>
      <c r="F29" s="38">
        <f>'[1]вспомогат'!H27</f>
        <v>0</v>
      </c>
      <c r="G29" s="39">
        <f>'[1]вспомогат'!I27</f>
        <v>0</v>
      </c>
      <c r="H29" s="35">
        <f>'[1]вспомогат'!J27</f>
        <v>-3480</v>
      </c>
      <c r="I29" s="36">
        <f>'[1]вспомогат'!K27</f>
        <v>106.52974463145677</v>
      </c>
      <c r="J29" s="37">
        <f>'[1]вспомогат'!L27</f>
        <v>4500.300000000003</v>
      </c>
    </row>
    <row r="30" spans="1:10" ht="12.75">
      <c r="A30" s="32" t="s">
        <v>32</v>
      </c>
      <c r="B30" s="33">
        <f>'[1]вспомогат'!B28</f>
        <v>61723927</v>
      </c>
      <c r="C30" s="33">
        <f>'[1]вспомогат'!C28</f>
        <v>46796081</v>
      </c>
      <c r="D30" s="38">
        <f>'[1]вспомогат'!D28</f>
        <v>5993221</v>
      </c>
      <c r="E30" s="33">
        <f>'[1]вспомогат'!G28</f>
        <v>41324587.91</v>
      </c>
      <c r="F30" s="38">
        <f>'[1]вспомогат'!H28</f>
        <v>632642.849999994</v>
      </c>
      <c r="G30" s="39">
        <f>'[1]вспомогат'!I28</f>
        <v>10.55597399128105</v>
      </c>
      <c r="H30" s="35">
        <f>'[1]вспомогат'!J28</f>
        <v>-5360578.150000006</v>
      </c>
      <c r="I30" s="36">
        <f>'[1]вспомогат'!K28</f>
        <v>88.3077963515791</v>
      </c>
      <c r="J30" s="37">
        <f>'[1]вспомогат'!L28</f>
        <v>-5471493.090000004</v>
      </c>
    </row>
    <row r="31" spans="1:10" ht="12.75">
      <c r="A31" s="32" t="s">
        <v>33</v>
      </c>
      <c r="B31" s="33">
        <f>'[1]вспомогат'!B29</f>
        <v>30340390</v>
      </c>
      <c r="C31" s="33">
        <f>'[1]вспомогат'!C29</f>
        <v>23408174</v>
      </c>
      <c r="D31" s="38">
        <f>'[1]вспомогат'!D29</f>
        <v>2694466</v>
      </c>
      <c r="E31" s="33">
        <f>'[1]вспомогат'!G29</f>
        <v>20941681.59</v>
      </c>
      <c r="F31" s="38">
        <f>'[1]вспомогат'!H29</f>
        <v>101021.51999999955</v>
      </c>
      <c r="G31" s="39">
        <f>'[1]вспомогат'!I29</f>
        <v>3.749222294881418</v>
      </c>
      <c r="H31" s="35">
        <f>'[1]вспомогат'!J29</f>
        <v>-2593444.4800000004</v>
      </c>
      <c r="I31" s="36">
        <f>'[1]вспомогат'!K29</f>
        <v>89.46311485039371</v>
      </c>
      <c r="J31" s="37">
        <f>'[1]вспомогат'!L29</f>
        <v>-2466492.41</v>
      </c>
    </row>
    <row r="32" spans="1:10" ht="12.75">
      <c r="A32" s="32" t="s">
        <v>34</v>
      </c>
      <c r="B32" s="33">
        <f>'[1]вспомогат'!B30</f>
        <v>39772664</v>
      </c>
      <c r="C32" s="33">
        <f>'[1]вспомогат'!C30</f>
        <v>27305483</v>
      </c>
      <c r="D32" s="38">
        <f>'[1]вспомогат'!D30</f>
        <v>3910406</v>
      </c>
      <c r="E32" s="33">
        <f>'[1]вспомогат'!G30</f>
        <v>24163698.58</v>
      </c>
      <c r="F32" s="38">
        <f>'[1]вспомогат'!H30</f>
        <v>259420.65999999642</v>
      </c>
      <c r="G32" s="39">
        <f>'[1]вспомогат'!I30</f>
        <v>6.634110626875993</v>
      </c>
      <c r="H32" s="35">
        <f>'[1]вспомогат'!J30</f>
        <v>-3650985.3400000036</v>
      </c>
      <c r="I32" s="36">
        <f>'[1]вспомогат'!K30</f>
        <v>88.49394306630649</v>
      </c>
      <c r="J32" s="37">
        <f>'[1]вспомогат'!L30</f>
        <v>-3141784.420000002</v>
      </c>
    </row>
    <row r="33" spans="1:10" ht="12.75">
      <c r="A33" s="32" t="s">
        <v>35</v>
      </c>
      <c r="B33" s="33">
        <f>'[1]вспомогат'!B31</f>
        <v>7461035</v>
      </c>
      <c r="C33" s="33">
        <f>'[1]вспомогат'!C31</f>
        <v>5452708</v>
      </c>
      <c r="D33" s="38">
        <f>'[1]вспомогат'!D31</f>
        <v>773447</v>
      </c>
      <c r="E33" s="33">
        <f>'[1]вспомогат'!G31</f>
        <v>4935533.45</v>
      </c>
      <c r="F33" s="38">
        <f>'[1]вспомогат'!H31</f>
        <v>29503.049999999814</v>
      </c>
      <c r="G33" s="39">
        <f>'[1]вспомогат'!I31</f>
        <v>3.8144889048635284</v>
      </c>
      <c r="H33" s="35">
        <f>'[1]вспомогат'!J31</f>
        <v>-743943.9500000002</v>
      </c>
      <c r="I33" s="36">
        <f>'[1]вспомогат'!K31</f>
        <v>90.51527149445744</v>
      </c>
      <c r="J33" s="37">
        <f>'[1]вспомогат'!L31</f>
        <v>-517174.5499999998</v>
      </c>
    </row>
    <row r="34" spans="1:10" ht="12.75">
      <c r="A34" s="32" t="s">
        <v>36</v>
      </c>
      <c r="B34" s="33">
        <f>'[1]вспомогат'!B32</f>
        <v>84052146</v>
      </c>
      <c r="C34" s="33">
        <f>'[1]вспомогат'!C32</f>
        <v>62559117</v>
      </c>
      <c r="D34" s="38">
        <f>'[1]вспомогат'!D32</f>
        <v>8508683</v>
      </c>
      <c r="E34" s="33">
        <f>'[1]вспомогат'!G32</f>
        <v>53187084.16</v>
      </c>
      <c r="F34" s="38">
        <f>'[1]вспомогат'!H32</f>
        <v>504029.4099999964</v>
      </c>
      <c r="G34" s="39">
        <f>'[1]вспомогат'!I32</f>
        <v>5.923706524264642</v>
      </c>
      <c r="H34" s="35">
        <f>'[1]вспомогат'!J32</f>
        <v>-8004653.590000004</v>
      </c>
      <c r="I34" s="36">
        <f>'[1]вспомогат'!K32</f>
        <v>85.0189176423318</v>
      </c>
      <c r="J34" s="37">
        <f>'[1]вспомогат'!L32</f>
        <v>-9372032.840000004</v>
      </c>
    </row>
    <row r="35" spans="1:10" ht="12.75">
      <c r="A35" s="32" t="s">
        <v>37</v>
      </c>
      <c r="B35" s="33">
        <f>'[1]вспомогат'!B33</f>
        <v>105500</v>
      </c>
      <c r="C35" s="33">
        <f>'[1]вспомогат'!C33</f>
        <v>73100</v>
      </c>
      <c r="D35" s="38">
        <f>'[1]вспомогат'!D33</f>
        <v>11500</v>
      </c>
      <c r="E35" s="33">
        <f>'[1]вспомогат'!G33</f>
        <v>190505.5</v>
      </c>
      <c r="F35" s="38">
        <f>'[1]вспомогат'!H33</f>
        <v>7000</v>
      </c>
      <c r="G35" s="39">
        <f>'[1]вспомогат'!I33</f>
        <v>60.86956521739131</v>
      </c>
      <c r="H35" s="35">
        <f>'[1]вспомогат'!J33</f>
        <v>-4500</v>
      </c>
      <c r="I35" s="36">
        <f>'[1]вспомогат'!K33</f>
        <v>260.609439124487</v>
      </c>
      <c r="J35" s="37">
        <f>'[1]вспомогат'!L33</f>
        <v>117405.5</v>
      </c>
    </row>
    <row r="36" spans="1:10" ht="12.75">
      <c r="A36" s="32" t="s">
        <v>38</v>
      </c>
      <c r="B36" s="33">
        <f>'[1]вспомогат'!B34</f>
        <v>8393900</v>
      </c>
      <c r="C36" s="33">
        <f>'[1]вспомогат'!C34</f>
        <v>5623099</v>
      </c>
      <c r="D36" s="38">
        <f>'[1]вспомогат'!D34</f>
        <v>763485</v>
      </c>
      <c r="E36" s="33">
        <f>'[1]вспомогат'!G34</f>
        <v>5631535.24</v>
      </c>
      <c r="F36" s="38">
        <f>'[1]вспомогат'!H34</f>
        <v>20341.85000000056</v>
      </c>
      <c r="G36" s="39">
        <f>'[1]вспомогат'!I34</f>
        <v>2.664341801083264</v>
      </c>
      <c r="H36" s="35">
        <f>'[1]вспомогат'!J34</f>
        <v>-743143.1499999994</v>
      </c>
      <c r="I36" s="36">
        <f>'[1]вспомогат'!K34</f>
        <v>100.15002830289845</v>
      </c>
      <c r="J36" s="37">
        <f>'[1]вспомогат'!L34</f>
        <v>8436.240000000224</v>
      </c>
    </row>
    <row r="37" spans="1:10" ht="18.75" customHeight="1">
      <c r="A37" s="51" t="s">
        <v>39</v>
      </c>
      <c r="B37" s="41">
        <f>SUM(B17:B36)</f>
        <v>1065922025.88</v>
      </c>
      <c r="C37" s="41">
        <f>SUM(C17:C36)</f>
        <v>774110376.88</v>
      </c>
      <c r="D37" s="41">
        <f>SUM(D17:D36)</f>
        <v>102763201</v>
      </c>
      <c r="E37" s="41">
        <f>SUM(E17:E36)</f>
        <v>731090970.1999999</v>
      </c>
      <c r="F37" s="41">
        <f>SUM(F17:F36)</f>
        <v>5959113.499999989</v>
      </c>
      <c r="G37" s="42">
        <f>F37/D37*100</f>
        <v>5.798878822390895</v>
      </c>
      <c r="H37" s="41">
        <f>SUM(H17:H36)</f>
        <v>-96804087.5</v>
      </c>
      <c r="I37" s="43">
        <f>E37/C37*100</f>
        <v>94.44272962036926</v>
      </c>
      <c r="J37" s="41">
        <f>SUM(J17:J36)</f>
        <v>-43019406.68</v>
      </c>
    </row>
    <row r="38" spans="1:10" ht="12" customHeight="1">
      <c r="A38" s="52" t="s">
        <v>40</v>
      </c>
      <c r="B38" s="33">
        <f>'[1]вспомогат'!B35</f>
        <v>17808849</v>
      </c>
      <c r="C38" s="33">
        <f>'[1]вспомогат'!C35</f>
        <v>13842514</v>
      </c>
      <c r="D38" s="38">
        <f>'[1]вспомогат'!D35</f>
        <v>1952393</v>
      </c>
      <c r="E38" s="33">
        <f>'[1]вспомогат'!G35</f>
        <v>12224110.43</v>
      </c>
      <c r="F38" s="38">
        <f>'[1]вспомогат'!H35</f>
        <v>242005.09999999963</v>
      </c>
      <c r="G38" s="39">
        <f>'[1]вспомогат'!I35</f>
        <v>12.395306682619719</v>
      </c>
      <c r="H38" s="35">
        <f>'[1]вспомогат'!J35</f>
        <v>-1710387.9000000004</v>
      </c>
      <c r="I38" s="36">
        <f>'[1]вспомогат'!K35</f>
        <v>88.3084563252022</v>
      </c>
      <c r="J38" s="37">
        <f>'[1]вспомогат'!L35</f>
        <v>-1618403.5700000003</v>
      </c>
    </row>
    <row r="39" spans="1:10" ht="12.75" customHeight="1">
      <c r="A39" s="52" t="s">
        <v>41</v>
      </c>
      <c r="B39" s="33">
        <f>'[1]вспомогат'!B36</f>
        <v>52772484</v>
      </c>
      <c r="C39" s="33">
        <f>'[1]вспомогат'!C36</f>
        <v>38142939</v>
      </c>
      <c r="D39" s="38">
        <f>'[1]вспомогат'!D36</f>
        <v>4911501</v>
      </c>
      <c r="E39" s="33">
        <f>'[1]вспомогат'!G36</f>
        <v>34315503.66</v>
      </c>
      <c r="F39" s="38">
        <f>'[1]вспомогат'!H36</f>
        <v>133298.86999999732</v>
      </c>
      <c r="G39" s="39">
        <f>'[1]вспомогат'!I36</f>
        <v>2.714014921304044</v>
      </c>
      <c r="H39" s="35">
        <f>'[1]вспомогат'!J36</f>
        <v>-4778202.130000003</v>
      </c>
      <c r="I39" s="36">
        <f>'[1]вспомогат'!K36</f>
        <v>89.9655468604556</v>
      </c>
      <c r="J39" s="37">
        <f>'[1]вспомогат'!L36</f>
        <v>-3827435.3400000036</v>
      </c>
    </row>
    <row r="40" spans="1:10" ht="12.75" customHeight="1">
      <c r="A40" s="52" t="s">
        <v>42</v>
      </c>
      <c r="B40" s="33">
        <f>'[1]вспомогат'!B37</f>
        <v>25600000</v>
      </c>
      <c r="C40" s="33">
        <f>'[1]вспомогат'!C37</f>
        <v>18476553</v>
      </c>
      <c r="D40" s="38">
        <f>'[1]вспомогат'!D37</f>
        <v>2513269</v>
      </c>
      <c r="E40" s="33">
        <f>'[1]вспомогат'!G37</f>
        <v>17588544.84</v>
      </c>
      <c r="F40" s="38">
        <f>'[1]вспомогат'!H37</f>
        <v>208130.30000000075</v>
      </c>
      <c r="G40" s="39">
        <f>'[1]вспомогат'!I37</f>
        <v>8.281258392953589</v>
      </c>
      <c r="H40" s="35">
        <f>'[1]вспомогат'!J37</f>
        <v>-2305138.6999999993</v>
      </c>
      <c r="I40" s="36">
        <f>'[1]вспомогат'!K37</f>
        <v>95.19386456986864</v>
      </c>
      <c r="J40" s="37">
        <f>'[1]вспомогат'!L37</f>
        <v>-888008.1600000001</v>
      </c>
    </row>
    <row r="41" spans="1:10" ht="12.75" customHeight="1">
      <c r="A41" s="52" t="s">
        <v>43</v>
      </c>
      <c r="B41" s="33">
        <f>'[1]вспомогат'!B38</f>
        <v>20269298</v>
      </c>
      <c r="C41" s="33">
        <f>'[1]вспомогат'!C38</f>
        <v>14371031</v>
      </c>
      <c r="D41" s="38">
        <f>'[1]вспомогат'!D38</f>
        <v>2752449</v>
      </c>
      <c r="E41" s="33">
        <f>'[1]вспомогат'!G38</f>
        <v>12706874.97</v>
      </c>
      <c r="F41" s="38">
        <f>'[1]вспомогат'!H38</f>
        <v>149598.41000000015</v>
      </c>
      <c r="G41" s="39">
        <f>'[1]вспомогат'!I38</f>
        <v>5.4351019764580615</v>
      </c>
      <c r="H41" s="35">
        <f>'[1]вспомогат'!J38</f>
        <v>-2602850.59</v>
      </c>
      <c r="I41" s="36">
        <f>'[1]вспомогат'!K38</f>
        <v>88.42006512963475</v>
      </c>
      <c r="J41" s="37">
        <f>'[1]вспомогат'!L38</f>
        <v>-1664156.0299999993</v>
      </c>
    </row>
    <row r="42" spans="1:10" ht="12" customHeight="1">
      <c r="A42" s="52" t="s">
        <v>44</v>
      </c>
      <c r="B42" s="33">
        <f>'[1]вспомогат'!B39</f>
        <v>20480540</v>
      </c>
      <c r="C42" s="33">
        <f>'[1]вспомогат'!C39</f>
        <v>12790345</v>
      </c>
      <c r="D42" s="38">
        <f>'[1]вспомогат'!D39</f>
        <v>2069705</v>
      </c>
      <c r="E42" s="33">
        <f>'[1]вспомогат'!G39</f>
        <v>12621567.61</v>
      </c>
      <c r="F42" s="38">
        <f>'[1]вспомогат'!H39</f>
        <v>89448.14999999851</v>
      </c>
      <c r="G42" s="39">
        <f>'[1]вспомогат'!I39</f>
        <v>4.321782572878671</v>
      </c>
      <c r="H42" s="35">
        <f>'[1]вспомогат'!J39</f>
        <v>-1980256.8500000015</v>
      </c>
      <c r="I42" s="36">
        <f>'[1]вспомогат'!K39</f>
        <v>98.68043129407377</v>
      </c>
      <c r="J42" s="37">
        <f>'[1]вспомогат'!L39</f>
        <v>-168777.3900000006</v>
      </c>
    </row>
    <row r="43" spans="1:10" ht="14.25" customHeight="1">
      <c r="A43" s="52" t="s">
        <v>45</v>
      </c>
      <c r="B43" s="33">
        <f>'[1]вспомогат'!B40</f>
        <v>22941294</v>
      </c>
      <c r="C43" s="33">
        <f>'[1]вспомогат'!C40</f>
        <v>17238342</v>
      </c>
      <c r="D43" s="38">
        <f>'[1]вспомогат'!D40</f>
        <v>2906924</v>
      </c>
      <c r="E43" s="33">
        <f>'[1]вспомогат'!G40</f>
        <v>14540379.66</v>
      </c>
      <c r="F43" s="38">
        <f>'[1]вспомогат'!H40</f>
        <v>205057.7100000009</v>
      </c>
      <c r="G43" s="39">
        <f>'[1]вспомогат'!I40</f>
        <v>7.054113213830182</v>
      </c>
      <c r="H43" s="35">
        <f>'[1]вспомогат'!J40</f>
        <v>-2701866.289999999</v>
      </c>
      <c r="I43" s="36">
        <f>'[1]вспомогат'!K40</f>
        <v>84.34906129603415</v>
      </c>
      <c r="J43" s="37">
        <f>'[1]вспомогат'!L40</f>
        <v>-2697962.34</v>
      </c>
    </row>
    <row r="44" spans="1:10" ht="14.25" customHeight="1">
      <c r="A44" s="53" t="s">
        <v>46</v>
      </c>
      <c r="B44" s="33">
        <f>'[1]вспомогат'!B41</f>
        <v>36160712</v>
      </c>
      <c r="C44" s="33">
        <f>'[1]вспомогат'!C41</f>
        <v>26747401</v>
      </c>
      <c r="D44" s="38">
        <f>'[1]вспомогат'!D41</f>
        <v>2931178</v>
      </c>
      <c r="E44" s="33">
        <f>'[1]вспомогат'!G41</f>
        <v>25194910</v>
      </c>
      <c r="F44" s="38">
        <f>'[1]вспомогат'!H41</f>
        <v>170456.98999999836</v>
      </c>
      <c r="G44" s="39">
        <f>'[1]вспомогат'!I41</f>
        <v>5.8153066787482155</v>
      </c>
      <c r="H44" s="35">
        <f>'[1]вспомогат'!J41</f>
        <v>-2760721.0100000016</v>
      </c>
      <c r="I44" s="36">
        <f>'[1]вспомогат'!K41</f>
        <v>94.1957313908742</v>
      </c>
      <c r="J44" s="37">
        <f>'[1]вспомогат'!L41</f>
        <v>-1552491</v>
      </c>
    </row>
    <row r="45" spans="1:10" ht="14.25" customHeight="1">
      <c r="A45" s="53" t="s">
        <v>47</v>
      </c>
      <c r="B45" s="33">
        <f>'[1]вспомогат'!B42</f>
        <v>66700615</v>
      </c>
      <c r="C45" s="33">
        <f>'[1]вспомогат'!C42</f>
        <v>47780910</v>
      </c>
      <c r="D45" s="38">
        <f>'[1]вспомогат'!D42</f>
        <v>5653879</v>
      </c>
      <c r="E45" s="33">
        <f>'[1]вспомогат'!G42</f>
        <v>41731318.03</v>
      </c>
      <c r="F45" s="38">
        <f>'[1]вспомогат'!H42</f>
        <v>331507.8400000036</v>
      </c>
      <c r="G45" s="39">
        <f>'[1]вспомогат'!I42</f>
        <v>5.863369909402087</v>
      </c>
      <c r="H45" s="35">
        <f>'[1]вспомогат'!J42</f>
        <v>-5322371.159999996</v>
      </c>
      <c r="I45" s="36">
        <f>'[1]вспомогат'!K42</f>
        <v>87.3388933572006</v>
      </c>
      <c r="J45" s="37">
        <f>'[1]вспомогат'!L42</f>
        <v>-6049591.969999999</v>
      </c>
    </row>
    <row r="46" spans="1:10" ht="14.25" customHeight="1">
      <c r="A46" s="53" t="s">
        <v>48</v>
      </c>
      <c r="B46" s="33">
        <f>'[1]вспомогат'!B43</f>
        <v>32433514</v>
      </c>
      <c r="C46" s="33">
        <f>'[1]вспомогат'!C43</f>
        <v>22144110</v>
      </c>
      <c r="D46" s="38">
        <f>'[1]вспомогат'!D43</f>
        <v>2376600</v>
      </c>
      <c r="E46" s="33">
        <f>'[1]вспомогат'!G43</f>
        <v>17566961.25</v>
      </c>
      <c r="F46" s="38">
        <f>'[1]вспомогат'!H43</f>
        <v>146502.6000000015</v>
      </c>
      <c r="G46" s="39">
        <f>'[1]вспомогат'!I43</f>
        <v>6.164377682403496</v>
      </c>
      <c r="H46" s="35">
        <f>'[1]вспомогат'!J43</f>
        <v>-2230097.3999999985</v>
      </c>
      <c r="I46" s="36">
        <f>'[1]вспомогат'!K43</f>
        <v>79.33017515718626</v>
      </c>
      <c r="J46" s="37">
        <f>'[1]вспомогат'!L43</f>
        <v>-4577148.75</v>
      </c>
    </row>
    <row r="47" spans="1:10" ht="14.25" customHeight="1">
      <c r="A47" s="53" t="s">
        <v>49</v>
      </c>
      <c r="B47" s="33">
        <f>'[1]вспомогат'!B44</f>
        <v>31031684</v>
      </c>
      <c r="C47" s="33">
        <f>'[1]вспомогат'!C44</f>
        <v>20662670</v>
      </c>
      <c r="D47" s="38">
        <f>'[1]вспомогат'!D44</f>
        <v>2996903</v>
      </c>
      <c r="E47" s="33">
        <f>'[1]вспомогат'!G44</f>
        <v>19775774.27</v>
      </c>
      <c r="F47" s="38">
        <f>'[1]вспомогат'!H44</f>
        <v>178513.44999999925</v>
      </c>
      <c r="G47" s="39">
        <f>'[1]вспомогат'!I44</f>
        <v>5.956597527514212</v>
      </c>
      <c r="H47" s="35">
        <f>'[1]вспомогат'!J44</f>
        <v>-2818389.5500000007</v>
      </c>
      <c r="I47" s="36">
        <f>'[1]вспомогат'!K44</f>
        <v>95.70773898048994</v>
      </c>
      <c r="J47" s="37">
        <f>'[1]вспомогат'!L44</f>
        <v>-886895.7300000004</v>
      </c>
    </row>
    <row r="48" spans="1:10" ht="14.25" customHeight="1">
      <c r="A48" s="53" t="s">
        <v>50</v>
      </c>
      <c r="B48" s="33">
        <f>'[1]вспомогат'!B45</f>
        <v>11207222</v>
      </c>
      <c r="C48" s="33">
        <f>'[1]вспомогат'!C45</f>
        <v>8585861</v>
      </c>
      <c r="D48" s="38">
        <f>'[1]вспомогат'!D45</f>
        <v>996716</v>
      </c>
      <c r="E48" s="33">
        <f>'[1]вспомогат'!G45</f>
        <v>6696420.84</v>
      </c>
      <c r="F48" s="38">
        <f>'[1]вспомогат'!H45</f>
        <v>78847.14999999944</v>
      </c>
      <c r="G48" s="39">
        <f>'[1]вспомогат'!I45</f>
        <v>7.910693718170416</v>
      </c>
      <c r="H48" s="35">
        <f>'[1]вспомогат'!J45</f>
        <v>-917868.8500000006</v>
      </c>
      <c r="I48" s="36">
        <f>'[1]вспомогат'!K45</f>
        <v>77.99358550062713</v>
      </c>
      <c r="J48" s="37">
        <f>'[1]вспомогат'!L45</f>
        <v>-1889440.1600000001</v>
      </c>
    </row>
    <row r="49" spans="1:10" ht="14.25" customHeight="1">
      <c r="A49" s="53" t="s">
        <v>51</v>
      </c>
      <c r="B49" s="33">
        <f>'[1]вспомогат'!B46</f>
        <v>11295500</v>
      </c>
      <c r="C49" s="33">
        <f>'[1]вспомогат'!C46</f>
        <v>7570278</v>
      </c>
      <c r="D49" s="38">
        <f>'[1]вспомогат'!D46</f>
        <v>1233920</v>
      </c>
      <c r="E49" s="33">
        <f>'[1]вспомогат'!G46</f>
        <v>6488898.05</v>
      </c>
      <c r="F49" s="38">
        <f>'[1]вспомогат'!H46</f>
        <v>90078.58999999985</v>
      </c>
      <c r="G49" s="39">
        <f>'[1]вспомогат'!I46</f>
        <v>7.30019693335061</v>
      </c>
      <c r="H49" s="35">
        <f>'[1]вспомогат'!J46</f>
        <v>-1143841.4100000001</v>
      </c>
      <c r="I49" s="36">
        <f>'[1]вспомогат'!K46</f>
        <v>85.71545258971996</v>
      </c>
      <c r="J49" s="37">
        <f>'[1]вспомогат'!L46</f>
        <v>-1081379.9500000002</v>
      </c>
    </row>
    <row r="50" spans="1:10" ht="14.25" customHeight="1">
      <c r="A50" s="53" t="s">
        <v>52</v>
      </c>
      <c r="B50" s="33">
        <f>'[1]вспомогат'!B47</f>
        <v>14950700</v>
      </c>
      <c r="C50" s="33">
        <f>'[1]вспомогат'!C47</f>
        <v>11284397</v>
      </c>
      <c r="D50" s="38">
        <f>'[1]вспомогат'!D47</f>
        <v>2161339</v>
      </c>
      <c r="E50" s="33">
        <f>'[1]вспомогат'!G47</f>
        <v>9260987.07</v>
      </c>
      <c r="F50" s="38">
        <f>'[1]вспомогат'!H47</f>
        <v>86620.91999999993</v>
      </c>
      <c r="G50" s="39">
        <f>'[1]вспомогат'!I47</f>
        <v>4.0077433479893685</v>
      </c>
      <c r="H50" s="35">
        <f>'[1]вспомогат'!J47</f>
        <v>-2074718.08</v>
      </c>
      <c r="I50" s="36">
        <f>'[1]вспомогат'!K47</f>
        <v>82.06895831474203</v>
      </c>
      <c r="J50" s="37">
        <f>'[1]вспомогат'!L47</f>
        <v>-2023409.9299999997</v>
      </c>
    </row>
    <row r="51" spans="1:10" ht="14.25" customHeight="1">
      <c r="A51" s="53" t="s">
        <v>53</v>
      </c>
      <c r="B51" s="33">
        <f>'[1]вспомогат'!B48</f>
        <v>29529180</v>
      </c>
      <c r="C51" s="33">
        <f>'[1]вспомогат'!C48</f>
        <v>19669760</v>
      </c>
      <c r="D51" s="38">
        <f>'[1]вспомогат'!D48</f>
        <v>3245885</v>
      </c>
      <c r="E51" s="33">
        <f>'[1]вспомогат'!G48</f>
        <v>17931107.51</v>
      </c>
      <c r="F51" s="38">
        <f>'[1]вспомогат'!H48</f>
        <v>358463.6800000034</v>
      </c>
      <c r="G51" s="39">
        <f>'[1]вспомогат'!I48</f>
        <v>11.043634632773603</v>
      </c>
      <c r="H51" s="35">
        <f>'[1]вспомогат'!J48</f>
        <v>-2887421.3199999966</v>
      </c>
      <c r="I51" s="36">
        <f>'[1]вспомогат'!K48</f>
        <v>91.16078442238239</v>
      </c>
      <c r="J51" s="37">
        <f>'[1]вспомогат'!L48</f>
        <v>-1738652.4899999984</v>
      </c>
    </row>
    <row r="52" spans="1:10" ht="14.25" customHeight="1">
      <c r="A52" s="53" t="s">
        <v>54</v>
      </c>
      <c r="B52" s="33">
        <f>'[1]вспомогат'!B49</f>
        <v>15578840</v>
      </c>
      <c r="C52" s="33">
        <f>'[1]вспомогат'!C49</f>
        <v>10182640</v>
      </c>
      <c r="D52" s="38">
        <f>'[1]вспомогат'!D49</f>
        <v>1080900</v>
      </c>
      <c r="E52" s="33">
        <f>'[1]вспомогат'!G49</f>
        <v>7260159.69</v>
      </c>
      <c r="F52" s="38">
        <f>'[1]вспомогат'!H49</f>
        <v>105768.27000000048</v>
      </c>
      <c r="G52" s="39">
        <f>'[1]вспомогат'!I49</f>
        <v>9.785203996669486</v>
      </c>
      <c r="H52" s="35">
        <f>'[1]вспомогат'!J49</f>
        <v>-975131.7299999995</v>
      </c>
      <c r="I52" s="36">
        <f>'[1]вспомогат'!K49</f>
        <v>71.29938493357322</v>
      </c>
      <c r="J52" s="37">
        <f>'[1]вспомогат'!L49</f>
        <v>-2922480.3099999996</v>
      </c>
    </row>
    <row r="53" spans="1:10" ht="14.25" customHeight="1">
      <c r="A53" s="53" t="s">
        <v>55</v>
      </c>
      <c r="B53" s="33">
        <f>'[1]вспомогат'!B50</f>
        <v>10468500</v>
      </c>
      <c r="C53" s="33">
        <f>'[1]вспомогат'!C50</f>
        <v>6465880</v>
      </c>
      <c r="D53" s="38">
        <f>'[1]вспомогат'!D50</f>
        <v>724610</v>
      </c>
      <c r="E53" s="33">
        <f>'[1]вспомогат'!G50</f>
        <v>6503003.44</v>
      </c>
      <c r="F53" s="38">
        <f>'[1]вспомогат'!H50</f>
        <v>117170.42000000086</v>
      </c>
      <c r="G53" s="39">
        <f>'[1]вспомогат'!I50</f>
        <v>16.1701356591823</v>
      </c>
      <c r="H53" s="35">
        <f>'[1]вспомогат'!J50</f>
        <v>-607439.5799999991</v>
      </c>
      <c r="I53" s="36">
        <f>'[1]вспомогат'!K50</f>
        <v>100.57414365871313</v>
      </c>
      <c r="J53" s="37">
        <f>'[1]вспомогат'!L50</f>
        <v>37123.44000000041</v>
      </c>
    </row>
    <row r="54" spans="1:10" ht="14.25" customHeight="1">
      <c r="A54" s="53" t="s">
        <v>56</v>
      </c>
      <c r="B54" s="33">
        <f>'[1]вспомогат'!B51</f>
        <v>61660350</v>
      </c>
      <c r="C54" s="33">
        <f>'[1]вспомогат'!C51</f>
        <v>46623440</v>
      </c>
      <c r="D54" s="38">
        <f>'[1]вспомогат'!D51</f>
        <v>6257160</v>
      </c>
      <c r="E54" s="33">
        <f>'[1]вспомогат'!G51</f>
        <v>46690667.59</v>
      </c>
      <c r="F54" s="38">
        <f>'[1]вспомогат'!H51</f>
        <v>201889.44000000507</v>
      </c>
      <c r="G54" s="39">
        <f>'[1]вспомогат'!I51</f>
        <v>3.226534721822761</v>
      </c>
      <c r="H54" s="35">
        <f>'[1]вспомогат'!J51</f>
        <v>-6055270.559999995</v>
      </c>
      <c r="I54" s="36">
        <f>'[1]вспомогат'!K51</f>
        <v>100.14419268505286</v>
      </c>
      <c r="J54" s="37">
        <f>'[1]вспомогат'!L51</f>
        <v>67227.59000000358</v>
      </c>
    </row>
    <row r="55" spans="1:10" ht="14.25" customHeight="1">
      <c r="A55" s="53" t="s">
        <v>57</v>
      </c>
      <c r="B55" s="33">
        <f>'[1]вспомогат'!B52</f>
        <v>87045500</v>
      </c>
      <c r="C55" s="33">
        <f>'[1]вспомогат'!C52</f>
        <v>62603285</v>
      </c>
      <c r="D55" s="38">
        <f>'[1]вспомогат'!D52</f>
        <v>7967220</v>
      </c>
      <c r="E55" s="33">
        <f>'[1]вспомогат'!G52</f>
        <v>57216944.17</v>
      </c>
      <c r="F55" s="38">
        <f>'[1]вспомогат'!H52</f>
        <v>333953.5700000003</v>
      </c>
      <c r="G55" s="39">
        <f>'[1]вспомогат'!I52</f>
        <v>4.19159468421859</v>
      </c>
      <c r="H55" s="35">
        <f>'[1]вспомогат'!J52</f>
        <v>-7633266.43</v>
      </c>
      <c r="I55" s="36">
        <f>'[1]вспомогат'!K52</f>
        <v>91.39607317731011</v>
      </c>
      <c r="J55" s="37">
        <f>'[1]вспомогат'!L52</f>
        <v>-5386340.829999998</v>
      </c>
    </row>
    <row r="56" spans="1:10" ht="14.25" customHeight="1">
      <c r="A56" s="53" t="s">
        <v>58</v>
      </c>
      <c r="B56" s="33">
        <f>'[1]вспомогат'!B53</f>
        <v>38302826</v>
      </c>
      <c r="C56" s="33">
        <f>'[1]вспомогат'!C53</f>
        <v>25363431</v>
      </c>
      <c r="D56" s="38">
        <f>'[1]вспомогат'!D53</f>
        <v>3928865</v>
      </c>
      <c r="E56" s="33">
        <f>'[1]вспомогат'!G53</f>
        <v>22170989.66</v>
      </c>
      <c r="F56" s="38">
        <f>'[1]вспомогат'!H53</f>
        <v>137928.01000000164</v>
      </c>
      <c r="G56" s="39">
        <f>'[1]вспомогат'!I53</f>
        <v>3.5106324600107577</v>
      </c>
      <c r="H56" s="35">
        <f>'[1]вспомогат'!J53</f>
        <v>-3790936.9899999984</v>
      </c>
      <c r="I56" s="36">
        <f>'[1]вспомогат'!K53</f>
        <v>87.41321180087978</v>
      </c>
      <c r="J56" s="37">
        <f>'[1]вспомогат'!L53</f>
        <v>-3192441.34</v>
      </c>
    </row>
    <row r="57" spans="1:10" ht="14.25" customHeight="1">
      <c r="A57" s="53" t="s">
        <v>59</v>
      </c>
      <c r="B57" s="33">
        <f>'[1]вспомогат'!B54</f>
        <v>73827000</v>
      </c>
      <c r="C57" s="33">
        <f>'[1]вспомогат'!C54</f>
        <v>49605130</v>
      </c>
      <c r="D57" s="38">
        <f>'[1]вспомогат'!D54</f>
        <v>5173830</v>
      </c>
      <c r="E57" s="33">
        <f>'[1]вспомогат'!G54</f>
        <v>46109282.53</v>
      </c>
      <c r="F57" s="38">
        <f>'[1]вспомогат'!H54</f>
        <v>821713.8999999985</v>
      </c>
      <c r="G57" s="39">
        <f>'[1]вспомогат'!I54</f>
        <v>15.88212020882013</v>
      </c>
      <c r="H57" s="35">
        <f>'[1]вспомогат'!J54</f>
        <v>-4352116.1000000015</v>
      </c>
      <c r="I57" s="36">
        <f>'[1]вспомогат'!K54</f>
        <v>92.95264931268198</v>
      </c>
      <c r="J57" s="37">
        <f>'[1]вспомогат'!L54</f>
        <v>-3495847.469999999</v>
      </c>
    </row>
    <row r="58" spans="1:10" ht="14.25" customHeight="1">
      <c r="A58" s="53" t="s">
        <v>60</v>
      </c>
      <c r="B58" s="33">
        <f>'[1]вспомогат'!B55</f>
        <v>84720000</v>
      </c>
      <c r="C58" s="33">
        <f>'[1]вспомогат'!C55</f>
        <v>63219800</v>
      </c>
      <c r="D58" s="38">
        <f>'[1]вспомогат'!D55</f>
        <v>7659800</v>
      </c>
      <c r="E58" s="33">
        <f>'[1]вспомогат'!G55</f>
        <v>53184195.65</v>
      </c>
      <c r="F58" s="38">
        <f>'[1]вспомогат'!H55</f>
        <v>413761.55999999493</v>
      </c>
      <c r="G58" s="39">
        <f>'[1]вспомогат'!I55</f>
        <v>5.401727982453783</v>
      </c>
      <c r="H58" s="35">
        <f>'[1]вспомогат'!J55</f>
        <v>-7246038.440000005</v>
      </c>
      <c r="I58" s="36">
        <f>'[1]вспомогат'!K55</f>
        <v>84.1258524228169</v>
      </c>
      <c r="J58" s="37">
        <f>'[1]вспомогат'!L55</f>
        <v>-10035604.350000001</v>
      </c>
    </row>
    <row r="59" spans="1:10" ht="14.25" customHeight="1">
      <c r="A59" s="53" t="s">
        <v>61</v>
      </c>
      <c r="B59" s="33">
        <f>'[1]вспомогат'!B56</f>
        <v>15857756</v>
      </c>
      <c r="C59" s="33">
        <f>'[1]вспомогат'!C56</f>
        <v>11142436</v>
      </c>
      <c r="D59" s="38">
        <f>'[1]вспомогат'!D56</f>
        <v>1811748</v>
      </c>
      <c r="E59" s="33">
        <f>'[1]вспомогат'!G56</f>
        <v>10179021.54</v>
      </c>
      <c r="F59" s="38">
        <f>'[1]вспомогат'!H56</f>
        <v>174656.5</v>
      </c>
      <c r="G59" s="39">
        <f>'[1]вспомогат'!I56</f>
        <v>9.640220383850293</v>
      </c>
      <c r="H59" s="35">
        <f>'[1]вспомогат'!J56</f>
        <v>-1637091.5</v>
      </c>
      <c r="I59" s="36">
        <f>'[1]вспомогат'!K56</f>
        <v>91.35364600703113</v>
      </c>
      <c r="J59" s="37">
        <f>'[1]вспомогат'!L56</f>
        <v>-963414.4600000009</v>
      </c>
    </row>
    <row r="60" spans="1:10" ht="14.25" customHeight="1">
      <c r="A60" s="53" t="s">
        <v>62</v>
      </c>
      <c r="B60" s="33">
        <f>'[1]вспомогат'!B57</f>
        <v>67965626</v>
      </c>
      <c r="C60" s="33">
        <f>'[1]вспомогат'!C57</f>
        <v>50443632</v>
      </c>
      <c r="D60" s="38">
        <f>'[1]вспомогат'!D57</f>
        <v>7666124</v>
      </c>
      <c r="E60" s="33">
        <f>'[1]вспомогат'!G57</f>
        <v>46894870.77</v>
      </c>
      <c r="F60" s="38">
        <f>'[1]вспомогат'!H57</f>
        <v>439024.1300000027</v>
      </c>
      <c r="G60" s="39">
        <f>'[1]вспомогат'!I57</f>
        <v>5.726807053994987</v>
      </c>
      <c r="H60" s="35">
        <f>'[1]вспомогат'!J57</f>
        <v>-7227099.869999997</v>
      </c>
      <c r="I60" s="36">
        <f>'[1]вспомогат'!K57</f>
        <v>92.96489747209321</v>
      </c>
      <c r="J60" s="37">
        <f>'[1]вспомогат'!L57</f>
        <v>-3548761.2299999967</v>
      </c>
    </row>
    <row r="61" spans="1:10" ht="14.25" customHeight="1">
      <c r="A61" s="53" t="s">
        <v>63</v>
      </c>
      <c r="B61" s="33">
        <f>'[1]вспомогат'!B58</f>
        <v>24760000</v>
      </c>
      <c r="C61" s="33">
        <f>'[1]вспомогат'!C58</f>
        <v>17069686</v>
      </c>
      <c r="D61" s="38">
        <f>'[1]вспомогат'!D58</f>
        <v>2648561</v>
      </c>
      <c r="E61" s="33">
        <f>'[1]вспомогат'!G58</f>
        <v>15585420.58</v>
      </c>
      <c r="F61" s="38">
        <f>'[1]вспомогат'!H58</f>
        <v>89200.8900000006</v>
      </c>
      <c r="G61" s="39">
        <f>'[1]вспомогат'!I58</f>
        <v>3.367900154083693</v>
      </c>
      <c r="H61" s="35">
        <f>'[1]вспомогат'!J58</f>
        <v>-2559360.1099999994</v>
      </c>
      <c r="I61" s="36">
        <f>'[1]вспомогат'!K58</f>
        <v>91.30467063073098</v>
      </c>
      <c r="J61" s="37">
        <f>'[1]вспомогат'!L58</f>
        <v>-1484265.42</v>
      </c>
    </row>
    <row r="62" spans="1:10" ht="14.25" customHeight="1">
      <c r="A62" s="53" t="s">
        <v>64</v>
      </c>
      <c r="B62" s="33">
        <f>'[1]вспомогат'!B59</f>
        <v>14983150</v>
      </c>
      <c r="C62" s="33">
        <f>'[1]вспомогат'!C59</f>
        <v>11136765</v>
      </c>
      <c r="D62" s="38">
        <f>'[1]вспомогат'!D59</f>
        <v>2310748</v>
      </c>
      <c r="E62" s="33">
        <f>'[1]вспомогат'!G59</f>
        <v>8814059.88</v>
      </c>
      <c r="F62" s="38">
        <f>'[1]вспомогат'!H59</f>
        <v>148368.77000000142</v>
      </c>
      <c r="G62" s="39">
        <f>'[1]вспомогат'!I59</f>
        <v>6.420811356322775</v>
      </c>
      <c r="H62" s="35">
        <f>'[1]вспомогат'!J59</f>
        <v>-2162379.2299999986</v>
      </c>
      <c r="I62" s="36">
        <f>'[1]вспомогат'!K59</f>
        <v>79.14380773950066</v>
      </c>
      <c r="J62" s="37">
        <f>'[1]вспомогат'!L59</f>
        <v>-2322705.119999999</v>
      </c>
    </row>
    <row r="63" spans="1:10" ht="14.25" customHeight="1">
      <c r="A63" s="53" t="s">
        <v>65</v>
      </c>
      <c r="B63" s="33">
        <f>'[1]вспомогат'!B60</f>
        <v>11049275</v>
      </c>
      <c r="C63" s="33">
        <f>'[1]вспомогат'!C60</f>
        <v>8725775</v>
      </c>
      <c r="D63" s="38">
        <f>'[1]вспомогат'!D60</f>
        <v>460600</v>
      </c>
      <c r="E63" s="33">
        <f>'[1]вспомогат'!G60</f>
        <v>9750144.17</v>
      </c>
      <c r="F63" s="38">
        <f>'[1]вспомогат'!H60</f>
        <v>145001.43999999948</v>
      </c>
      <c r="G63" s="39">
        <f>'[1]вспомогат'!I60</f>
        <v>31.48099001302637</v>
      </c>
      <c r="H63" s="35">
        <f>'[1]вспомогат'!J60</f>
        <v>-315598.5600000005</v>
      </c>
      <c r="I63" s="36">
        <f>'[1]вспомогат'!K60</f>
        <v>111.73957808905226</v>
      </c>
      <c r="J63" s="37">
        <f>'[1]вспомогат'!L60</f>
        <v>1024369.1699999999</v>
      </c>
    </row>
    <row r="64" spans="1:10" ht="14.25" customHeight="1">
      <c r="A64" s="53" t="s">
        <v>66</v>
      </c>
      <c r="B64" s="33">
        <f>'[1]вспомогат'!B61</f>
        <v>13850000</v>
      </c>
      <c r="C64" s="33">
        <f>'[1]вспомогат'!C61</f>
        <v>9467400</v>
      </c>
      <c r="D64" s="38">
        <f>'[1]вспомогат'!D61</f>
        <v>1819100</v>
      </c>
      <c r="E64" s="33">
        <f>'[1]вспомогат'!G61</f>
        <v>8124580.62</v>
      </c>
      <c r="F64" s="38">
        <f>'[1]вспомогат'!H61</f>
        <v>337254.11000000034</v>
      </c>
      <c r="G64" s="39">
        <f>'[1]вспомогат'!I61</f>
        <v>18.539613545159714</v>
      </c>
      <c r="H64" s="35">
        <f>'[1]вспомогат'!J61</f>
        <v>-1481845.8899999997</v>
      </c>
      <c r="I64" s="36">
        <f>'[1]вспомогат'!K61</f>
        <v>85.81638697002344</v>
      </c>
      <c r="J64" s="37">
        <f>'[1]вспомогат'!L61</f>
        <v>-1342819.38</v>
      </c>
    </row>
    <row r="65" spans="1:10" ht="14.25" customHeight="1">
      <c r="A65" s="53" t="s">
        <v>67</v>
      </c>
      <c r="B65" s="33">
        <f>'[1]вспомогат'!B62</f>
        <v>9819501</v>
      </c>
      <c r="C65" s="33">
        <f>'[1]вспомогат'!C62</f>
        <v>6558709</v>
      </c>
      <c r="D65" s="38">
        <f>'[1]вспомогат'!D62</f>
        <v>1042042</v>
      </c>
      <c r="E65" s="33">
        <f>'[1]вспомогат'!G62</f>
        <v>6179795.25</v>
      </c>
      <c r="F65" s="38">
        <f>'[1]вспомогат'!H62</f>
        <v>148273.34999999963</v>
      </c>
      <c r="G65" s="39">
        <f>'[1]вспомогат'!I62</f>
        <v>14.229114565439746</v>
      </c>
      <c r="H65" s="35">
        <f>'[1]вспомогат'!J62</f>
        <v>-893768.6500000004</v>
      </c>
      <c r="I65" s="36">
        <f>'[1]вспомогат'!K62</f>
        <v>94.22273880423724</v>
      </c>
      <c r="J65" s="37">
        <f>'[1]вспомогат'!L62</f>
        <v>-378913.75</v>
      </c>
    </row>
    <row r="66" spans="1:10" ht="14.25" customHeight="1">
      <c r="A66" s="53" t="s">
        <v>68</v>
      </c>
      <c r="B66" s="33">
        <f>'[1]вспомогат'!B63</f>
        <v>15300000</v>
      </c>
      <c r="C66" s="33">
        <f>'[1]вспомогат'!C63</f>
        <v>11109300</v>
      </c>
      <c r="D66" s="38">
        <f>'[1]вспомогат'!D63</f>
        <v>1430830</v>
      </c>
      <c r="E66" s="33">
        <f>'[1]вспомогат'!G63</f>
        <v>10759822.68</v>
      </c>
      <c r="F66" s="38">
        <f>'[1]вспомогат'!H63</f>
        <v>66098.1799999997</v>
      </c>
      <c r="G66" s="39">
        <f>'[1]вспомогат'!I63</f>
        <v>4.619569061314042</v>
      </c>
      <c r="H66" s="35">
        <f>'[1]вспомогат'!J63</f>
        <v>-1364731.8200000003</v>
      </c>
      <c r="I66" s="36">
        <f>'[1]вспомогат'!K63</f>
        <v>96.85419135319057</v>
      </c>
      <c r="J66" s="37">
        <f>'[1]вспомогат'!L63</f>
        <v>-349477.3200000003</v>
      </c>
    </row>
    <row r="67" spans="1:10" ht="14.25" customHeight="1">
      <c r="A67" s="53" t="s">
        <v>69</v>
      </c>
      <c r="B67" s="33">
        <f>'[1]вспомогат'!B64</f>
        <v>12037300</v>
      </c>
      <c r="C67" s="33">
        <f>'[1]вспомогат'!C64</f>
        <v>8249950</v>
      </c>
      <c r="D67" s="38">
        <f>'[1]вспомогат'!D64</f>
        <v>957407</v>
      </c>
      <c r="E67" s="33">
        <f>'[1]вспомогат'!G64</f>
        <v>7559315.03</v>
      </c>
      <c r="F67" s="38">
        <f>'[1]вспомогат'!H64</f>
        <v>117596.91999999993</v>
      </c>
      <c r="G67" s="39">
        <f>'[1]вспомогат'!I64</f>
        <v>12.28285567162136</v>
      </c>
      <c r="H67" s="35">
        <f>'[1]вспомогат'!J64</f>
        <v>-839810.0800000001</v>
      </c>
      <c r="I67" s="36">
        <f>'[1]вспомогат'!K64</f>
        <v>91.62861629464422</v>
      </c>
      <c r="J67" s="37">
        <f>'[1]вспомогат'!L64</f>
        <v>-690634.9699999997</v>
      </c>
    </row>
    <row r="68" spans="1:10" ht="14.25" customHeight="1">
      <c r="A68" s="53" t="s">
        <v>70</v>
      </c>
      <c r="B68" s="33">
        <f>'[1]вспомогат'!B65</f>
        <v>36662758</v>
      </c>
      <c r="C68" s="33">
        <f>'[1]вспомогат'!C65</f>
        <v>27933345</v>
      </c>
      <c r="D68" s="38">
        <f>'[1]вспомогат'!D65</f>
        <v>4028354</v>
      </c>
      <c r="E68" s="33">
        <f>'[1]вспомогат'!G65</f>
        <v>27384207.32</v>
      </c>
      <c r="F68" s="38">
        <f>'[1]вспомогат'!H65</f>
        <v>112318.33000000194</v>
      </c>
      <c r="G68" s="39">
        <f>'[1]вспомогат'!I65</f>
        <v>2.7881941358679487</v>
      </c>
      <c r="H68" s="35">
        <f>'[1]вспомогат'!J65</f>
        <v>-3916035.669999998</v>
      </c>
      <c r="I68" s="36">
        <f>'[1]вспомогат'!K65</f>
        <v>98.03411413849649</v>
      </c>
      <c r="J68" s="37">
        <f>'[1]вспомогат'!L65</f>
        <v>-549137.6799999997</v>
      </c>
    </row>
    <row r="69" spans="1:10" ht="14.25" customHeight="1">
      <c r="A69" s="53" t="s">
        <v>71</v>
      </c>
      <c r="B69" s="33">
        <f>'[1]вспомогат'!B66</f>
        <v>74959526</v>
      </c>
      <c r="C69" s="33">
        <f>'[1]вспомогат'!C66</f>
        <v>57961085</v>
      </c>
      <c r="D69" s="38">
        <f>'[1]вспомогат'!D66</f>
        <v>6085547</v>
      </c>
      <c r="E69" s="33">
        <f>'[1]вспомогат'!G66</f>
        <v>46456470.19</v>
      </c>
      <c r="F69" s="38">
        <f>'[1]вспомогат'!H66</f>
        <v>395988.6099999994</v>
      </c>
      <c r="G69" s="39">
        <f>'[1]вспомогат'!I66</f>
        <v>6.507033960956993</v>
      </c>
      <c r="H69" s="35">
        <f>'[1]вспомогат'!J66</f>
        <v>-5689558.390000001</v>
      </c>
      <c r="I69" s="36">
        <f>'[1]вспомогат'!K66</f>
        <v>80.15113966551868</v>
      </c>
      <c r="J69" s="37">
        <f>'[1]вспомогат'!L66</f>
        <v>-11504614.810000002</v>
      </c>
    </row>
    <row r="70" spans="1:10" ht="14.25" customHeight="1">
      <c r="A70" s="53" t="s">
        <v>72</v>
      </c>
      <c r="B70" s="33">
        <f>'[1]вспомогат'!B67</f>
        <v>100535495</v>
      </c>
      <c r="C70" s="33">
        <f>'[1]вспомогат'!C67</f>
        <v>69542876</v>
      </c>
      <c r="D70" s="38">
        <f>'[1]вспомогат'!D67</f>
        <v>9310025</v>
      </c>
      <c r="E70" s="33">
        <f>'[1]вспомогат'!G67</f>
        <v>63104157.36</v>
      </c>
      <c r="F70" s="38">
        <f>'[1]вспомогат'!H67</f>
        <v>367584.5799999982</v>
      </c>
      <c r="G70" s="39">
        <f>'[1]вспомогат'!I67</f>
        <v>3.948266304333213</v>
      </c>
      <c r="H70" s="35">
        <f>'[1]вспомогат'!J67</f>
        <v>-8942440.420000002</v>
      </c>
      <c r="I70" s="36">
        <f>'[1]вспомогат'!K67</f>
        <v>90.74136847604635</v>
      </c>
      <c r="J70" s="37">
        <f>'[1]вспомогат'!L67</f>
        <v>-6438718.640000001</v>
      </c>
    </row>
    <row r="71" spans="1:10" ht="14.25" customHeight="1">
      <c r="A71" s="53" t="s">
        <v>73</v>
      </c>
      <c r="B71" s="33">
        <f>'[1]вспомогат'!B68</f>
        <v>16071180</v>
      </c>
      <c r="C71" s="33">
        <f>'[1]вспомогат'!C68</f>
        <v>11735980</v>
      </c>
      <c r="D71" s="38">
        <f>'[1]вспомогат'!D68</f>
        <v>2006610</v>
      </c>
      <c r="E71" s="33">
        <f>'[1]вспомогат'!G68</f>
        <v>10012445.13</v>
      </c>
      <c r="F71" s="38">
        <f>'[1]вспомогат'!H68</f>
        <v>151563.23000000045</v>
      </c>
      <c r="G71" s="39">
        <f>'[1]вспомогат'!I68</f>
        <v>7.553198180015072</v>
      </c>
      <c r="H71" s="35">
        <f>'[1]вспомогат'!J68</f>
        <v>-1855046.7699999996</v>
      </c>
      <c r="I71" s="36">
        <f>'[1]вспомогат'!K68</f>
        <v>85.3140950308368</v>
      </c>
      <c r="J71" s="37">
        <f>'[1]вспомогат'!L68</f>
        <v>-1723534.8699999992</v>
      </c>
    </row>
    <row r="72" spans="1:10" ht="14.25" customHeight="1">
      <c r="A72" s="53" t="s">
        <v>74</v>
      </c>
      <c r="B72" s="33">
        <f>'[1]вспомогат'!B69</f>
        <v>9943882</v>
      </c>
      <c r="C72" s="33">
        <f>'[1]вспомогат'!C69</f>
        <v>7599201</v>
      </c>
      <c r="D72" s="38">
        <f>'[1]вспомогат'!D69</f>
        <v>791077</v>
      </c>
      <c r="E72" s="33">
        <f>'[1]вспомогат'!G69</f>
        <v>6689765.8</v>
      </c>
      <c r="F72" s="38">
        <f>'[1]вспомогат'!H69</f>
        <v>33962.54000000004</v>
      </c>
      <c r="G72" s="39">
        <f>'[1]вспомогат'!I69</f>
        <v>4.2932028108515405</v>
      </c>
      <c r="H72" s="35">
        <f>'[1]вспомогат'!J69</f>
        <v>-757114.46</v>
      </c>
      <c r="I72" s="36">
        <f>'[1]вспомогат'!K69</f>
        <v>88.03248920511511</v>
      </c>
      <c r="J72" s="37">
        <f>'[1]вспомогат'!L69</f>
        <v>-909435.2000000002</v>
      </c>
    </row>
    <row r="73" spans="1:10" ht="14.25" customHeight="1">
      <c r="A73" s="53" t="s">
        <v>75</v>
      </c>
      <c r="B73" s="33">
        <f>'[1]вспомогат'!B70</f>
        <v>8254815</v>
      </c>
      <c r="C73" s="33">
        <f>'[1]вспомогат'!C70</f>
        <v>5107671</v>
      </c>
      <c r="D73" s="38">
        <f>'[1]вспомогат'!D70</f>
        <v>727194</v>
      </c>
      <c r="E73" s="33">
        <f>'[1]вспомогат'!G70</f>
        <v>4159508.45</v>
      </c>
      <c r="F73" s="38">
        <f>'[1]вспомогат'!H70</f>
        <v>200520.25</v>
      </c>
      <c r="G73" s="39">
        <f>'[1]вспомогат'!I70</f>
        <v>27.574519316716035</v>
      </c>
      <c r="H73" s="35">
        <f>'[1]вспомогат'!J70</f>
        <v>-526673.75</v>
      </c>
      <c r="I73" s="36">
        <f>'[1]вспомогат'!K70</f>
        <v>81.43649914021479</v>
      </c>
      <c r="J73" s="37">
        <f>'[1]вспомогат'!L70</f>
        <v>-948162.5499999998</v>
      </c>
    </row>
    <row r="74" spans="1:10" ht="14.25" customHeight="1">
      <c r="A74" s="53" t="s">
        <v>76</v>
      </c>
      <c r="B74" s="33">
        <f>'[1]вспомогат'!B71</f>
        <v>58533083</v>
      </c>
      <c r="C74" s="33">
        <f>'[1]вспомогат'!C71</f>
        <v>42516151</v>
      </c>
      <c r="D74" s="38">
        <f>'[1]вспомогат'!D71</f>
        <v>6328162</v>
      </c>
      <c r="E74" s="33">
        <f>'[1]вспомогат'!G71</f>
        <v>35043494.05</v>
      </c>
      <c r="F74" s="38">
        <f>'[1]вспомогат'!H71</f>
        <v>705066.1499999985</v>
      </c>
      <c r="G74" s="39">
        <f>'[1]вспомогат'!I71</f>
        <v>11.14172092939464</v>
      </c>
      <c r="H74" s="35">
        <f>'[1]вспомогат'!J71</f>
        <v>-5623095.8500000015</v>
      </c>
      <c r="I74" s="36">
        <f>'[1]вспомогат'!K71</f>
        <v>82.42395707457149</v>
      </c>
      <c r="J74" s="37">
        <f>'[1]вспомогат'!L71</f>
        <v>-7472656.950000003</v>
      </c>
    </row>
    <row r="75" spans="1:10" ht="14.25" customHeight="1">
      <c r="A75" s="53" t="s">
        <v>77</v>
      </c>
      <c r="B75" s="33">
        <f>'[1]вспомогат'!B72</f>
        <v>24213667</v>
      </c>
      <c r="C75" s="33">
        <f>'[1]вспомогат'!C72</f>
        <v>18082552</v>
      </c>
      <c r="D75" s="38">
        <f>'[1]вспомогат'!D72</f>
        <v>1980205</v>
      </c>
      <c r="E75" s="33">
        <f>'[1]вспомогат'!G72</f>
        <v>15421011.79</v>
      </c>
      <c r="F75" s="38">
        <f>'[1]вспомогат'!H72</f>
        <v>73657.98999999836</v>
      </c>
      <c r="G75" s="39">
        <f>'[1]вспомогат'!I72</f>
        <v>3.719715383003192</v>
      </c>
      <c r="H75" s="35">
        <f>'[1]вспомогат'!J72</f>
        <v>-1906547.0100000016</v>
      </c>
      <c r="I75" s="36">
        <f>'[1]вспомогат'!K72</f>
        <v>85.28116932831162</v>
      </c>
      <c r="J75" s="37">
        <f>'[1]вспомогат'!L72</f>
        <v>-2661540.210000001</v>
      </c>
    </row>
    <row r="76" spans="1:10" ht="14.25" customHeight="1">
      <c r="A76" s="53" t="s">
        <v>78</v>
      </c>
      <c r="B76" s="33">
        <f>'[1]вспомогат'!B73</f>
        <v>9613620</v>
      </c>
      <c r="C76" s="33">
        <f>'[1]вспомогат'!C73</f>
        <v>7484030</v>
      </c>
      <c r="D76" s="38">
        <f>'[1]вспомогат'!D73</f>
        <v>932080</v>
      </c>
      <c r="E76" s="33">
        <f>'[1]вспомогат'!G73</f>
        <v>6829912.32</v>
      </c>
      <c r="F76" s="38">
        <f>'[1]вспомогат'!H73</f>
        <v>52738.98000000045</v>
      </c>
      <c r="G76" s="39">
        <f>'[1]вспомогат'!I73</f>
        <v>5.658203158527213</v>
      </c>
      <c r="H76" s="35">
        <f>'[1]вспомогат'!J73</f>
        <v>-879341.0199999996</v>
      </c>
      <c r="I76" s="36">
        <f>'[1]вспомогат'!K73</f>
        <v>91.25982017709711</v>
      </c>
      <c r="J76" s="37">
        <f>'[1]вспомогат'!L73</f>
        <v>-654117.6799999997</v>
      </c>
    </row>
    <row r="77" spans="1:10" ht="14.25" customHeight="1">
      <c r="A77" s="53" t="s">
        <v>79</v>
      </c>
      <c r="B77" s="33">
        <f>'[1]вспомогат'!B74</f>
        <v>10027814</v>
      </c>
      <c r="C77" s="33">
        <f>'[1]вспомогат'!C74</f>
        <v>6222560</v>
      </c>
      <c r="D77" s="38">
        <f>'[1]вспомогат'!D74</f>
        <v>828222</v>
      </c>
      <c r="E77" s="33">
        <f>'[1]вспомогат'!G74</f>
        <v>6358212.54</v>
      </c>
      <c r="F77" s="38">
        <f>'[1]вспомогат'!H74</f>
        <v>177889.6200000001</v>
      </c>
      <c r="G77" s="39">
        <f>'[1]вспомогат'!I74</f>
        <v>21.478494896295935</v>
      </c>
      <c r="H77" s="35">
        <f>'[1]вспомогат'!J74</f>
        <v>-650332.3799999999</v>
      </c>
      <c r="I77" s="36">
        <f>'[1]вспомогат'!K74</f>
        <v>102.18001176364713</v>
      </c>
      <c r="J77" s="37">
        <f>'[1]вспомогат'!L74</f>
        <v>135652.54000000004</v>
      </c>
    </row>
    <row r="78" spans="1:10" ht="14.25" customHeight="1">
      <c r="A78" s="53" t="s">
        <v>80</v>
      </c>
      <c r="B78" s="33">
        <f>'[1]вспомогат'!B75</f>
        <v>8760477</v>
      </c>
      <c r="C78" s="33">
        <f>'[1]вспомогат'!C75</f>
        <v>6245360</v>
      </c>
      <c r="D78" s="38">
        <f>'[1]вспомогат'!D75</f>
        <v>1059474</v>
      </c>
      <c r="E78" s="33">
        <f>'[1]вспомогат'!G75</f>
        <v>6308536.75</v>
      </c>
      <c r="F78" s="38">
        <f>'[1]вспомогат'!H75</f>
        <v>37078.580000000075</v>
      </c>
      <c r="G78" s="39">
        <f>'[1]вспомогат'!I75</f>
        <v>3.4997158967563218</v>
      </c>
      <c r="H78" s="35">
        <f>'[1]вспомогат'!J75</f>
        <v>-1022395.4199999999</v>
      </c>
      <c r="I78" s="36">
        <f>'[1]вспомогат'!K75</f>
        <v>101.01157899624683</v>
      </c>
      <c r="J78" s="37">
        <f>'[1]вспомогат'!L75</f>
        <v>63176.75</v>
      </c>
    </row>
    <row r="79" spans="1:10" ht="14.25" customHeight="1">
      <c r="A79" s="53" t="s">
        <v>81</v>
      </c>
      <c r="B79" s="33">
        <f>'[1]вспомогат'!B76</f>
        <v>16427081</v>
      </c>
      <c r="C79" s="33">
        <f>'[1]вспомогат'!C76</f>
        <v>12531060</v>
      </c>
      <c r="D79" s="38">
        <f>'[1]вспомогат'!D76</f>
        <v>1818791</v>
      </c>
      <c r="E79" s="33">
        <f>'[1]вспомогат'!G76</f>
        <v>11052053.71</v>
      </c>
      <c r="F79" s="38">
        <f>'[1]вспомогат'!H76</f>
        <v>576764.290000001</v>
      </c>
      <c r="G79" s="39">
        <f>'[1]вспомогат'!I76</f>
        <v>31.71141104173052</v>
      </c>
      <c r="H79" s="35">
        <f>'[1]вспомогат'!J76</f>
        <v>-1242026.709999999</v>
      </c>
      <c r="I79" s="36">
        <f>'[1]вспомогат'!K76</f>
        <v>88.19727708589697</v>
      </c>
      <c r="J79" s="37">
        <f>'[1]вспомогат'!L76</f>
        <v>-1479006.289999999</v>
      </c>
    </row>
    <row r="80" spans="1:10" ht="14.25" customHeight="1">
      <c r="A80" s="53" t="s">
        <v>82</v>
      </c>
      <c r="B80" s="33">
        <f>'[1]вспомогат'!B77</f>
        <v>11443812</v>
      </c>
      <c r="C80" s="33">
        <f>'[1]вспомогат'!C77</f>
        <v>8756365</v>
      </c>
      <c r="D80" s="38">
        <f>'[1]вспомогат'!D77</f>
        <v>1340297</v>
      </c>
      <c r="E80" s="33">
        <f>'[1]вспомогат'!G77</f>
        <v>9908330.98</v>
      </c>
      <c r="F80" s="38">
        <f>'[1]вспомогат'!H77</f>
        <v>21458.97000000067</v>
      </c>
      <c r="G80" s="39">
        <f>'[1]вспомогат'!I77</f>
        <v>1.6010608096564172</v>
      </c>
      <c r="H80" s="35">
        <f>'[1]вспомогат'!J77</f>
        <v>-1318838.0299999993</v>
      </c>
      <c r="I80" s="36">
        <f>'[1]вспомогат'!K77</f>
        <v>113.15575561320253</v>
      </c>
      <c r="J80" s="37">
        <f>'[1]вспомогат'!L77</f>
        <v>1151965.9800000004</v>
      </c>
    </row>
    <row r="81" spans="1:10" ht="14.25" customHeight="1">
      <c r="A81" s="53" t="s">
        <v>83</v>
      </c>
      <c r="B81" s="33">
        <f>'[1]вспомогат'!B78</f>
        <v>472407370</v>
      </c>
      <c r="C81" s="33">
        <f>'[1]вспомогат'!C78</f>
        <v>355197760</v>
      </c>
      <c r="D81" s="38">
        <f>'[1]вспомогат'!D78</f>
        <v>40325200</v>
      </c>
      <c r="E81" s="33">
        <f>'[1]вспомогат'!G78</f>
        <v>320573509.85</v>
      </c>
      <c r="F81" s="38">
        <f>'[1]вспомогат'!H78</f>
        <v>2452282.01000005</v>
      </c>
      <c r="G81" s="39">
        <f>'[1]вспомогат'!I78</f>
        <v>6.081264345868217</v>
      </c>
      <c r="H81" s="35">
        <f>'[1]вспомогат'!J78</f>
        <v>-37872917.98999995</v>
      </c>
      <c r="I81" s="36">
        <f>'[1]вспомогат'!K78</f>
        <v>90.25212035402475</v>
      </c>
      <c r="J81" s="37">
        <f>'[1]вспомогат'!L78</f>
        <v>-34624250.149999976</v>
      </c>
    </row>
    <row r="82" spans="1:10" ht="14.25" customHeight="1">
      <c r="A82" s="53" t="s">
        <v>84</v>
      </c>
      <c r="B82" s="33">
        <f>'[1]вспомогат'!B79</f>
        <v>43093757</v>
      </c>
      <c r="C82" s="33">
        <f>'[1]вспомогат'!C79</f>
        <v>29400051</v>
      </c>
      <c r="D82" s="38">
        <f>'[1]вспомогат'!D79</f>
        <v>3515334</v>
      </c>
      <c r="E82" s="33">
        <f>'[1]вспомогат'!G79</f>
        <v>28256324.37</v>
      </c>
      <c r="F82" s="38">
        <f>'[1]вспомогат'!H79</f>
        <v>338044.2400000021</v>
      </c>
      <c r="G82" s="39">
        <f>'[1]вспомогат'!I79</f>
        <v>9.61627657571093</v>
      </c>
      <c r="H82" s="35">
        <f>'[1]вспомогат'!J79</f>
        <v>-3177289.759999998</v>
      </c>
      <c r="I82" s="36">
        <f>'[1]вспомогат'!K79</f>
        <v>96.10978011568756</v>
      </c>
      <c r="J82" s="37">
        <f>'[1]вспомогат'!L79</f>
        <v>-1143726.629999999</v>
      </c>
    </row>
    <row r="83" spans="1:10" ht="14.25" customHeight="1">
      <c r="A83" s="53" t="s">
        <v>85</v>
      </c>
      <c r="B83" s="33">
        <f>'[1]вспомогат'!B80</f>
        <v>11498856</v>
      </c>
      <c r="C83" s="33">
        <f>'[1]вспомогат'!C80</f>
        <v>8209298</v>
      </c>
      <c r="D83" s="38">
        <f>'[1]вспомогат'!D80</f>
        <v>1036796</v>
      </c>
      <c r="E83" s="33">
        <f>'[1]вспомогат'!G80</f>
        <v>7189239.4</v>
      </c>
      <c r="F83" s="38">
        <f>'[1]вспомогат'!H80</f>
        <v>85405.70000000019</v>
      </c>
      <c r="G83" s="39">
        <f>'[1]вспомогат'!I80</f>
        <v>8.237464264908448</v>
      </c>
      <c r="H83" s="35">
        <f>'[1]вспомогат'!J80</f>
        <v>-951390.2999999998</v>
      </c>
      <c r="I83" s="36">
        <f>'[1]вспомогат'!K80</f>
        <v>87.57435044994104</v>
      </c>
      <c r="J83" s="37">
        <f>'[1]вспомогат'!L80</f>
        <v>-1020058.5999999996</v>
      </c>
    </row>
    <row r="84" spans="1:10" ht="14.25" customHeight="1">
      <c r="A84" s="53" t="s">
        <v>86</v>
      </c>
      <c r="B84" s="33">
        <f>'[1]вспомогат'!B81</f>
        <v>180007400</v>
      </c>
      <c r="C84" s="33">
        <f>'[1]вспомогат'!C81</f>
        <v>144500701</v>
      </c>
      <c r="D84" s="38">
        <f>'[1]вспомогат'!D81</f>
        <v>13159898</v>
      </c>
      <c r="E84" s="33">
        <f>'[1]вспомогат'!G81</f>
        <v>108919721.18</v>
      </c>
      <c r="F84" s="38">
        <f>'[1]вспомогат'!H81</f>
        <v>958078.0200000107</v>
      </c>
      <c r="G84" s="39">
        <f>'[1]вспомогат'!I81</f>
        <v>7.280284543238942</v>
      </c>
      <c r="H84" s="35">
        <f>'[1]вспомогат'!J81</f>
        <v>-12201819.97999999</v>
      </c>
      <c r="I84" s="36">
        <f>'[1]вспомогат'!K81</f>
        <v>75.37660400692451</v>
      </c>
      <c r="J84" s="37">
        <f>'[1]вспомогат'!L81</f>
        <v>-35580979.81999999</v>
      </c>
    </row>
    <row r="85" spans="1:10" ht="14.25" customHeight="1">
      <c r="A85" s="53" t="s">
        <v>87</v>
      </c>
      <c r="B85" s="33">
        <f>'[1]вспомогат'!B82</f>
        <v>42973110</v>
      </c>
      <c r="C85" s="33">
        <f>'[1]вспомогат'!C82</f>
        <v>28459533</v>
      </c>
      <c r="D85" s="38">
        <f>'[1]вспомогат'!D82</f>
        <v>3457020</v>
      </c>
      <c r="E85" s="33">
        <f>'[1]вспомогат'!G82</f>
        <v>26704643.75</v>
      </c>
      <c r="F85" s="38">
        <f>'[1]вспомогат'!H82</f>
        <v>378080.2100000009</v>
      </c>
      <c r="G85" s="39">
        <f>'[1]вспомогат'!I82</f>
        <v>10.936593077274672</v>
      </c>
      <c r="H85" s="35">
        <f>'[1]вспомогат'!J82</f>
        <v>-3078939.789999999</v>
      </c>
      <c r="I85" s="36">
        <f>'[1]вспомогат'!K82</f>
        <v>93.83373841728184</v>
      </c>
      <c r="J85" s="37">
        <f>'[1]вспомогат'!L82</f>
        <v>-1754889.25</v>
      </c>
    </row>
    <row r="86" spans="1:10" ht="15" customHeight="1">
      <c r="A86" s="51" t="s">
        <v>88</v>
      </c>
      <c r="B86" s="41">
        <f>SUM(B38:B85)</f>
        <v>2085834919</v>
      </c>
      <c r="C86" s="41">
        <f>SUM(C38:C85)</f>
        <v>1524759949</v>
      </c>
      <c r="D86" s="41">
        <f>SUM(D38:D85)</f>
        <v>190372492</v>
      </c>
      <c r="E86" s="41">
        <f>SUM(E38:E85)</f>
        <v>1351997176.38</v>
      </c>
      <c r="F86" s="41">
        <f>SUM(F38:F85)</f>
        <v>13384671.52000007</v>
      </c>
      <c r="G86" s="42">
        <f>F86/D86*100</f>
        <v>7.030780224277397</v>
      </c>
      <c r="H86" s="41">
        <f>SUM(H38:H85)</f>
        <v>-176987820.47999993</v>
      </c>
      <c r="I86" s="43">
        <f>E86/C86*100</f>
        <v>88.66951006069482</v>
      </c>
      <c r="J86" s="41">
        <f>SUM(J38:J85)</f>
        <v>-172762772.62</v>
      </c>
    </row>
    <row r="87" spans="1:10" ht="15.75" customHeight="1">
      <c r="A87" s="54" t="s">
        <v>89</v>
      </c>
      <c r="B87" s="55">
        <f>'[1]вспомогат'!B83</f>
        <v>12774879544.88</v>
      </c>
      <c r="C87" s="55">
        <f>'[1]вспомогат'!C83</f>
        <v>9459358736.880001</v>
      </c>
      <c r="D87" s="55">
        <f>'[1]вспомогат'!D83</f>
        <v>1018163993</v>
      </c>
      <c r="E87" s="55">
        <f>'[1]вспомогат'!G83</f>
        <v>8439553678.540001</v>
      </c>
      <c r="F87" s="55">
        <f>'[1]вспомогат'!H83</f>
        <v>57334678.44000003</v>
      </c>
      <c r="G87" s="56">
        <f>'[1]вспомогат'!I83</f>
        <v>5.631183074061039</v>
      </c>
      <c r="H87" s="55">
        <f>'[1]вспомогат'!J83</f>
        <v>-960829314.5599997</v>
      </c>
      <c r="I87" s="56">
        <f>'[1]вспомогат'!K83</f>
        <v>89.2190888758241</v>
      </c>
      <c r="J87" s="55">
        <f>'[1]вспомогат'!L83</f>
        <v>-1019805058.3400006</v>
      </c>
    </row>
    <row r="89" spans="2:5" ht="12.75">
      <c r="B89" s="57"/>
      <c r="E89" s="58"/>
    </row>
    <row r="90" ht="12.75">
      <c r="G90" s="59"/>
    </row>
    <row r="91" spans="2:5" ht="12.75">
      <c r="B91" s="60"/>
      <c r="C91" s="61"/>
      <c r="D91" s="61"/>
      <c r="E91" s="60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5905511811023623" bottom="0.15748031496062992" header="0.35433070866141736" footer="0"/>
  <pageSetup blackAndWhite="1" horizontalDpi="300" verticalDpi="300" orientation="landscape" paperSize="9" scale="80" r:id="rId1"/>
  <headerFooter alignWithMargins="0">
    <oddHeader>&amp;C&amp;"Times New Roman,обычный"&amp;13Щоденний моніторинг виконання за помісячним розписом доходів за період з 01.01.2020 по 03.09.2020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2020-09-04T06:23:33Z</dcterms:created>
  <dcterms:modified xsi:type="dcterms:W3CDTF">2020-09-04T06:24:02Z</dcterms:modified>
  <cp:category/>
  <cp:version/>
  <cp:contentType/>
  <cp:contentStatus/>
</cp:coreProperties>
</file>