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<sst xmlns="http://schemas.openxmlformats.org/spreadsheetml/2006/main" count="95" uniqueCount="90">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</sst>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01.09.2020</v>
          </cell>
        </row>
        <row r="6">
          <cell r="G6" t="str">
            <v>Фактично надійшло на 01.09.2020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1377819965.68</v>
          </cell>
          <cell r="H10">
            <v>2440076.620000124</v>
          </cell>
          <cell r="I10">
            <v>1.5893893484295332</v>
          </cell>
          <cell r="J10">
            <v>-151082823.37999988</v>
          </cell>
          <cell r="K10">
            <v>79.64182424648585</v>
          </cell>
          <cell r="L10">
            <v>-352200634.31999993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3912030736.47</v>
          </cell>
          <cell r="H11">
            <v>8036629</v>
          </cell>
          <cell r="I11">
            <v>1.802682502831892</v>
          </cell>
          <cell r="J11">
            <v>-437778371</v>
          </cell>
          <cell r="K11">
            <v>91.31830988853744</v>
          </cell>
          <cell r="L11">
            <v>-371919263.5300002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543783441.38</v>
          </cell>
          <cell r="H12">
            <v>113848.77999997139</v>
          </cell>
          <cell r="I12">
            <v>0.1974635247919914</v>
          </cell>
          <cell r="J12">
            <v>-57541751.22000003</v>
          </cell>
          <cell r="K12">
            <v>98.08966992850966</v>
          </cell>
          <cell r="L12">
            <v>-10590369.620000005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429548682.61</v>
          </cell>
          <cell r="H13">
            <v>885494.5500000119</v>
          </cell>
          <cell r="I13">
            <v>1.475996449585805</v>
          </cell>
          <cell r="J13">
            <v>-59107505.44999999</v>
          </cell>
          <cell r="K13">
            <v>83.49221931182608</v>
          </cell>
          <cell r="L13">
            <v>-84928817.38999999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67157566.18</v>
          </cell>
          <cell r="H14">
            <v>389704.83000000566</v>
          </cell>
          <cell r="I14">
            <v>4.845990076848537</v>
          </cell>
          <cell r="J14">
            <v>-7652095.169999994</v>
          </cell>
          <cell r="K14">
            <v>86.46915488659847</v>
          </cell>
          <cell r="L14">
            <v>-10508933.819999993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23988236.81</v>
          </cell>
          <cell r="H15">
            <v>27033.70999999717</v>
          </cell>
          <cell r="I15">
            <v>0.6470730723614009</v>
          </cell>
          <cell r="J15">
            <v>-4150811.290000003</v>
          </cell>
          <cell r="K15">
            <v>92.35172852678926</v>
          </cell>
          <cell r="L15">
            <v>-1986628.1900000013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247407859.34</v>
          </cell>
          <cell r="H16">
            <v>187741.12000000477</v>
          </cell>
          <cell r="I16">
            <v>0.5259289051115922</v>
          </cell>
          <cell r="J16">
            <v>-35509311.879999995</v>
          </cell>
          <cell r="K16">
            <v>97.70451302673544</v>
          </cell>
          <cell r="L16">
            <v>-5812643.659999996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3654627.93</v>
          </cell>
          <cell r="H18">
            <v>9865.880000000354</v>
          </cell>
          <cell r="I18">
            <v>2.680690695178544</v>
          </cell>
          <cell r="J18">
            <v>-358169.11999999965</v>
          </cell>
          <cell r="K18">
            <v>90.1961918770739</v>
          </cell>
          <cell r="L18">
            <v>-397237.06999999983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95331319.17</v>
          </cell>
          <cell r="H19">
            <v>307350.6400000006</v>
          </cell>
          <cell r="I19">
            <v>2.6388020284433726</v>
          </cell>
          <cell r="J19">
            <v>-11340004.36</v>
          </cell>
          <cell r="K19">
            <v>95.91280204191536</v>
          </cell>
          <cell r="L19">
            <v>-4062418.829999998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23417338.85</v>
          </cell>
          <cell r="H20">
            <v>66554.42000000179</v>
          </cell>
          <cell r="I20">
            <v>1.7685357071680539</v>
          </cell>
          <cell r="J20">
            <v>-3696695.579999998</v>
          </cell>
          <cell r="K20">
            <v>83.70046287112346</v>
          </cell>
          <cell r="L20">
            <v>-4560211.1499999985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39376972.01</v>
          </cell>
          <cell r="H21">
            <v>79000.69999999553</v>
          </cell>
          <cell r="I21">
            <v>1.6524031376137487</v>
          </cell>
          <cell r="J21">
            <v>-4701957.3000000045</v>
          </cell>
          <cell r="K21">
            <v>99.58141738165705</v>
          </cell>
          <cell r="L21">
            <v>-165517.9900000021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2784297.18</v>
          </cell>
          <cell r="H22">
            <v>19290.570000000298</v>
          </cell>
          <cell r="I22">
            <v>6.159185823754884</v>
          </cell>
          <cell r="J22">
            <v>-293909.4299999997</v>
          </cell>
          <cell r="K22">
            <v>99.6284791103096</v>
          </cell>
          <cell r="L22">
            <v>-10382.819999999832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121322.56</v>
          </cell>
          <cell r="H23">
            <v>0</v>
          </cell>
          <cell r="J23">
            <v>0</v>
          </cell>
          <cell r="K23">
            <v>27.698716287935277</v>
          </cell>
          <cell r="L23">
            <v>-316685.32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93766032.67</v>
          </cell>
          <cell r="H24">
            <v>196440.98000000417</v>
          </cell>
          <cell r="I24">
            <v>1.457202926141486</v>
          </cell>
          <cell r="J24">
            <v>-13284247.019999996</v>
          </cell>
          <cell r="K24">
            <v>96.58185939595437</v>
          </cell>
          <cell r="L24">
            <v>-3318485.329999998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4870464.32</v>
          </cell>
          <cell r="H25">
            <v>102.69000000040978</v>
          </cell>
          <cell r="I25">
            <v>0.01853543193393917</v>
          </cell>
          <cell r="J25">
            <v>-553917.3099999996</v>
          </cell>
          <cell r="K25">
            <v>89.21453849524259</v>
          </cell>
          <cell r="L25">
            <v>-588807.6799999997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42600789.91</v>
          </cell>
          <cell r="H26">
            <v>195413.52999999374</v>
          </cell>
          <cell r="I26">
            <v>3.6717310750304764</v>
          </cell>
          <cell r="J26">
            <v>-5126695.470000006</v>
          </cell>
          <cell r="K26">
            <v>90.92784059816944</v>
          </cell>
          <cell r="L26">
            <v>-4250416.090000004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40757604.3</v>
          </cell>
          <cell r="H28">
            <v>65659.23999999464</v>
          </cell>
          <cell r="I28">
            <v>1.0955584651391068</v>
          </cell>
          <cell r="J28">
            <v>-5927561.760000005</v>
          </cell>
          <cell r="K28">
            <v>87.09619145244235</v>
          </cell>
          <cell r="L28">
            <v>-6038476.700000003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20925133.5</v>
          </cell>
          <cell r="H29">
            <v>84473.4299999997</v>
          </cell>
          <cell r="I29">
            <v>3.1350712905636855</v>
          </cell>
          <cell r="J29">
            <v>-2609992.5700000003</v>
          </cell>
          <cell r="K29">
            <v>89.39242121149647</v>
          </cell>
          <cell r="L29">
            <v>-2483040.5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24006988.32</v>
          </cell>
          <cell r="H30">
            <v>102710.39999999851</v>
          </cell>
          <cell r="I30">
            <v>2.626591714517585</v>
          </cell>
          <cell r="J30">
            <v>-3807695.6000000015</v>
          </cell>
          <cell r="K30">
            <v>87.92002807641235</v>
          </cell>
          <cell r="L30">
            <v>-3298494.6799999997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4926449.02</v>
          </cell>
          <cell r="H31">
            <v>20418.61999999918</v>
          </cell>
          <cell r="I31">
            <v>2.6399507658571535</v>
          </cell>
          <cell r="J31">
            <v>-753028.3800000008</v>
          </cell>
          <cell r="K31">
            <v>90.34866748778771</v>
          </cell>
          <cell r="L31">
            <v>-526258.9800000004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52814618.69</v>
          </cell>
          <cell r="H32">
            <v>131563.93999999762</v>
          </cell>
          <cell r="I32">
            <v>1.5462315378302096</v>
          </cell>
          <cell r="J32">
            <v>-8377119.060000002</v>
          </cell>
          <cell r="K32">
            <v>84.42353604511393</v>
          </cell>
          <cell r="L32">
            <v>-9744498.310000002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184035.5</v>
          </cell>
          <cell r="H33">
            <v>530</v>
          </cell>
          <cell r="I33">
            <v>4.608695652173913</v>
          </cell>
          <cell r="J33">
            <v>-10970</v>
          </cell>
          <cell r="K33">
            <v>251.75854993160053</v>
          </cell>
          <cell r="L33">
            <v>110935.5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5626693.24</v>
          </cell>
          <cell r="H34">
            <v>15499.850000000559</v>
          </cell>
          <cell r="I34">
            <v>2.03014466557962</v>
          </cell>
          <cell r="J34">
            <v>-747985.1499999994</v>
          </cell>
          <cell r="K34">
            <v>100.06391920184939</v>
          </cell>
          <cell r="L34">
            <v>3594.2400000002235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12085416.85</v>
          </cell>
          <cell r="H35">
            <v>103311.51999999955</v>
          </cell>
          <cell r="I35">
            <v>5.291533005906063</v>
          </cell>
          <cell r="J35">
            <v>-1849081.4800000004</v>
          </cell>
          <cell r="K35">
            <v>87.30651708208495</v>
          </cell>
          <cell r="L35">
            <v>-1757097.1500000004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34247308.51</v>
          </cell>
          <cell r="H36">
            <v>65103.71999999881</v>
          </cell>
          <cell r="I36">
            <v>1.3255361242927326</v>
          </cell>
          <cell r="J36">
            <v>-4846397.280000001</v>
          </cell>
          <cell r="K36">
            <v>89.78675846137602</v>
          </cell>
          <cell r="L36">
            <v>-3895630.490000002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17451702.43</v>
          </cell>
          <cell r="H37">
            <v>71287.8900000006</v>
          </cell>
          <cell r="I37">
            <v>2.83646080065447</v>
          </cell>
          <cell r="J37">
            <v>-2441981.1099999994</v>
          </cell>
          <cell r="K37">
            <v>94.45323719202385</v>
          </cell>
          <cell r="L37">
            <v>-1024850.5700000003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12604234.49</v>
          </cell>
          <cell r="H38">
            <v>46957.9299999997</v>
          </cell>
          <cell r="I38">
            <v>1.7060417831538277</v>
          </cell>
          <cell r="J38">
            <v>-2705491.0700000003</v>
          </cell>
          <cell r="K38">
            <v>87.70584720052445</v>
          </cell>
          <cell r="L38">
            <v>-1766796.5099999998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12543096.61</v>
          </cell>
          <cell r="H39">
            <v>10977.14999999851</v>
          </cell>
          <cell r="I39">
            <v>0.5303726859624203</v>
          </cell>
          <cell r="J39">
            <v>-2058727.8500000015</v>
          </cell>
          <cell r="K39">
            <v>98.06691383226958</v>
          </cell>
          <cell r="L39">
            <v>-247248.3900000006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14338034.11</v>
          </cell>
          <cell r="H40">
            <v>2712.160000000149</v>
          </cell>
          <cell r="I40">
            <v>0.0932999968351477</v>
          </cell>
          <cell r="J40">
            <v>-2904211.84</v>
          </cell>
          <cell r="K40">
            <v>83.17525032279787</v>
          </cell>
          <cell r="L40">
            <v>-2900307.8900000006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25059383.98</v>
          </cell>
          <cell r="H41">
            <v>34930.96999999881</v>
          </cell>
          <cell r="I41">
            <v>1.1917041544388913</v>
          </cell>
          <cell r="J41">
            <v>-2896247.030000001</v>
          </cell>
          <cell r="K41">
            <v>93.68904283447951</v>
          </cell>
          <cell r="L41">
            <v>-1688017.0199999996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41487236.98</v>
          </cell>
          <cell r="H42">
            <v>87426.7899999991</v>
          </cell>
          <cell r="I42">
            <v>1.5463151935157988</v>
          </cell>
          <cell r="J42">
            <v>-5566452.210000001</v>
          </cell>
          <cell r="K42">
            <v>86.82805953256226</v>
          </cell>
          <cell r="L42">
            <v>-6293673.020000003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17446026.91</v>
          </cell>
          <cell r="H43">
            <v>25568.26000000164</v>
          </cell>
          <cell r="I43">
            <v>1.0758335437179853</v>
          </cell>
          <cell r="J43">
            <v>-2351031.7399999984</v>
          </cell>
          <cell r="K43">
            <v>78.78405097337395</v>
          </cell>
          <cell r="L43">
            <v>-4698083.09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19719588.93</v>
          </cell>
          <cell r="H44">
            <v>122328.1099999994</v>
          </cell>
          <cell r="I44">
            <v>4.081817462894175</v>
          </cell>
          <cell r="J44">
            <v>-2874574.8900000006</v>
          </cell>
          <cell r="K44">
            <v>95.4358218468378</v>
          </cell>
          <cell r="L44">
            <v>-943081.0700000003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6622784.98</v>
          </cell>
          <cell r="H45">
            <v>5211.290000000037</v>
          </cell>
          <cell r="I45">
            <v>0.5228460263505389</v>
          </cell>
          <cell r="J45">
            <v>-991504.71</v>
          </cell>
          <cell r="K45">
            <v>77.13594454883442</v>
          </cell>
          <cell r="L45">
            <v>-1963076.0199999996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6415019.46</v>
          </cell>
          <cell r="H46">
            <v>16200</v>
          </cell>
          <cell r="I46">
            <v>1.3128890041493777</v>
          </cell>
          <cell r="J46">
            <v>-1217720</v>
          </cell>
          <cell r="K46">
            <v>84.7395493269864</v>
          </cell>
          <cell r="L46">
            <v>-1155258.54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9192071.44</v>
          </cell>
          <cell r="H47">
            <v>17705.289999999106</v>
          </cell>
          <cell r="I47">
            <v>0.8191815351501595</v>
          </cell>
          <cell r="J47">
            <v>-2143633.710000001</v>
          </cell>
          <cell r="K47">
            <v>81.4582422082456</v>
          </cell>
          <cell r="L47">
            <v>-2092325.5600000005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17583253.46</v>
          </cell>
          <cell r="H48">
            <v>10609.630000002682</v>
          </cell>
          <cell r="I48">
            <v>0.3268640139746997</v>
          </cell>
          <cell r="J48">
            <v>-3235275.3699999973</v>
          </cell>
          <cell r="K48">
            <v>89.39231317514805</v>
          </cell>
          <cell r="L48">
            <v>-2086506.539999999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7219394.87</v>
          </cell>
          <cell r="H49">
            <v>65003.450000000186</v>
          </cell>
          <cell r="I49">
            <v>6.013826440928873</v>
          </cell>
          <cell r="J49">
            <v>-1015896.5499999998</v>
          </cell>
          <cell r="K49">
            <v>70.89904847858709</v>
          </cell>
          <cell r="L49">
            <v>-2963245.13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6489448.54</v>
          </cell>
          <cell r="H50">
            <v>103615.52000000048</v>
          </cell>
          <cell r="I50">
            <v>14.299488000441684</v>
          </cell>
          <cell r="J50">
            <v>-620994.4799999995</v>
          </cell>
          <cell r="K50">
            <v>100.36450630076648</v>
          </cell>
          <cell r="L50">
            <v>23568.540000000037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46562391.04</v>
          </cell>
          <cell r="H51">
            <v>73612.8900000006</v>
          </cell>
          <cell r="I51">
            <v>1.1764584891548338</v>
          </cell>
          <cell r="J51">
            <v>-6183547.109999999</v>
          </cell>
          <cell r="K51">
            <v>99.86905951169625</v>
          </cell>
          <cell r="L51">
            <v>-61048.960000000894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56985807.53</v>
          </cell>
          <cell r="H52">
            <v>102816.9299999997</v>
          </cell>
          <cell r="I52">
            <v>1.2904994464819561</v>
          </cell>
          <cell r="J52">
            <v>-7864403.07</v>
          </cell>
          <cell r="K52">
            <v>91.02686469248378</v>
          </cell>
          <cell r="L52">
            <v>-5617477.469999999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22096576.86</v>
          </cell>
          <cell r="H53">
            <v>63515.210000000894</v>
          </cell>
          <cell r="I53">
            <v>1.6166299936495883</v>
          </cell>
          <cell r="J53">
            <v>-3865349.789999999</v>
          </cell>
          <cell r="K53">
            <v>87.11982562611502</v>
          </cell>
          <cell r="L53">
            <v>-3266854.1400000006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45825744.03</v>
          </cell>
          <cell r="H54">
            <v>538175.3999999985</v>
          </cell>
          <cell r="I54">
            <v>10.401876366250892</v>
          </cell>
          <cell r="J54">
            <v>-4635654.6000000015</v>
          </cell>
          <cell r="K54">
            <v>92.38105822925976</v>
          </cell>
          <cell r="L54">
            <v>-3779385.969999999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53022778.59</v>
          </cell>
          <cell r="H55">
            <v>252344.5</v>
          </cell>
          <cell r="I55">
            <v>3.2944006370923526</v>
          </cell>
          <cell r="J55">
            <v>-7407455.5</v>
          </cell>
          <cell r="K55">
            <v>83.87052567391862</v>
          </cell>
          <cell r="L55">
            <v>-10197021.409999996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10102599.13</v>
          </cell>
          <cell r="H56">
            <v>98234.09000000171</v>
          </cell>
          <cell r="I56">
            <v>5.422061456670669</v>
          </cell>
          <cell r="J56">
            <v>-1713513.9099999983</v>
          </cell>
          <cell r="K56">
            <v>90.66777794370998</v>
          </cell>
          <cell r="L56">
            <v>-1039836.8699999992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46544026.64</v>
          </cell>
          <cell r="H57">
            <v>88180</v>
          </cell>
          <cell r="I57">
            <v>1.1502553311164807</v>
          </cell>
          <cell r="J57">
            <v>-7577944</v>
          </cell>
          <cell r="K57">
            <v>92.26938028570187</v>
          </cell>
          <cell r="L57">
            <v>-3899605.3599999994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15513816.32</v>
          </cell>
          <cell r="H58">
            <v>17596.63000000082</v>
          </cell>
          <cell r="I58">
            <v>0.6643845469294768</v>
          </cell>
          <cell r="J58">
            <v>-2630964.369999999</v>
          </cell>
          <cell r="K58">
            <v>90.88518863205802</v>
          </cell>
          <cell r="L58">
            <v>-1555869.6799999997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8772929.37</v>
          </cell>
          <cell r="H59">
            <v>107238.25999999978</v>
          </cell>
          <cell r="I59">
            <v>4.640846167561317</v>
          </cell>
          <cell r="J59">
            <v>-2203509.74</v>
          </cell>
          <cell r="K59">
            <v>78.77448585832599</v>
          </cell>
          <cell r="L59">
            <v>-2363835.630000001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9666332.36</v>
          </cell>
          <cell r="H60">
            <v>61189.62999999896</v>
          </cell>
          <cell r="I60">
            <v>13.284765523230343</v>
          </cell>
          <cell r="J60">
            <v>-399410.37000000104</v>
          </cell>
          <cell r="K60">
            <v>110.77906959553736</v>
          </cell>
          <cell r="L60">
            <v>940557.3599999994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7993935.93</v>
          </cell>
          <cell r="H61">
            <v>206609.41999999993</v>
          </cell>
          <cell r="I61">
            <v>11.357782419877957</v>
          </cell>
          <cell r="J61">
            <v>-1612490.58</v>
          </cell>
          <cell r="K61">
            <v>84.4364443247354</v>
          </cell>
          <cell r="L61">
            <v>-1473464.0700000003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6151813.18</v>
          </cell>
          <cell r="H62">
            <v>120291.27999999933</v>
          </cell>
          <cell r="I62">
            <v>11.54380341675281</v>
          </cell>
          <cell r="J62">
            <v>-921750.7200000007</v>
          </cell>
          <cell r="K62">
            <v>93.79609889690181</v>
          </cell>
          <cell r="L62">
            <v>-406895.8200000003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10727456.89</v>
          </cell>
          <cell r="H63">
            <v>33732.390000000596</v>
          </cell>
          <cell r="I63">
            <v>2.3575400292138546</v>
          </cell>
          <cell r="J63">
            <v>-1397097.6099999994</v>
          </cell>
          <cell r="K63">
            <v>96.56285175483605</v>
          </cell>
          <cell r="L63">
            <v>-381843.1099999994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7499007.72</v>
          </cell>
          <cell r="H64">
            <v>57289.609999999404</v>
          </cell>
          <cell r="I64">
            <v>5.983830283254603</v>
          </cell>
          <cell r="J64">
            <v>-900117.3900000006</v>
          </cell>
          <cell r="K64">
            <v>90.89761416735858</v>
          </cell>
          <cell r="L64">
            <v>-750942.2800000003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27295395.97</v>
          </cell>
          <cell r="H65">
            <v>23506.980000000447</v>
          </cell>
          <cell r="I65">
            <v>0.5835380902472933</v>
          </cell>
          <cell r="J65">
            <v>-4004847.0199999996</v>
          </cell>
          <cell r="K65">
            <v>97.716173877493</v>
          </cell>
          <cell r="L65">
            <v>-637949.0300000012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46182386.17</v>
          </cell>
          <cell r="H66">
            <v>121904.59000000358</v>
          </cell>
          <cell r="I66">
            <v>2.0031821297247987</v>
          </cell>
          <cell r="J66">
            <v>-5963642.409999996</v>
          </cell>
          <cell r="K66">
            <v>79.67826373505603</v>
          </cell>
          <cell r="L66">
            <v>-11778698.829999998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62885708.04</v>
          </cell>
          <cell r="H67">
            <v>149135.2599999979</v>
          </cell>
          <cell r="I67">
            <v>1.6018781904452235</v>
          </cell>
          <cell r="J67">
            <v>-9160889.740000002</v>
          </cell>
          <cell r="K67">
            <v>90.42724669598077</v>
          </cell>
          <cell r="L67">
            <v>-6657167.960000001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9934205.23</v>
          </cell>
          <cell r="H68">
            <v>73323.33000000007</v>
          </cell>
          <cell r="I68">
            <v>3.6540897334310145</v>
          </cell>
          <cell r="J68">
            <v>-1933286.67</v>
          </cell>
          <cell r="K68">
            <v>84.6474280801433</v>
          </cell>
          <cell r="L68">
            <v>-1801774.7699999996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6666073.46</v>
          </cell>
          <cell r="H69">
            <v>10270.200000000186</v>
          </cell>
          <cell r="I69">
            <v>1.2982554163501385</v>
          </cell>
          <cell r="J69">
            <v>-780806.7999999998</v>
          </cell>
          <cell r="K69">
            <v>87.72071511202296</v>
          </cell>
          <cell r="L69">
            <v>-933127.54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4127470.36</v>
          </cell>
          <cell r="H70">
            <v>168482.15999999968</v>
          </cell>
          <cell r="I70">
            <v>23.16880502314371</v>
          </cell>
          <cell r="J70">
            <v>-558711.8400000003</v>
          </cell>
          <cell r="K70">
            <v>80.8092447614578</v>
          </cell>
          <cell r="L70">
            <v>-980200.6400000001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34719093.22</v>
          </cell>
          <cell r="H71">
            <v>380665.3200000003</v>
          </cell>
          <cell r="I71">
            <v>6.015416798748204</v>
          </cell>
          <cell r="J71">
            <v>-5947496.68</v>
          </cell>
          <cell r="K71">
            <v>81.66095096425826</v>
          </cell>
          <cell r="L71">
            <v>-7797057.780000001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15366064.65</v>
          </cell>
          <cell r="H72">
            <v>18710.849999999627</v>
          </cell>
          <cell r="I72">
            <v>0.9448945942465364</v>
          </cell>
          <cell r="J72">
            <v>-1961494.1500000004</v>
          </cell>
          <cell r="K72">
            <v>84.97730104688763</v>
          </cell>
          <cell r="L72">
            <v>-2716487.3499999996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6798019.47</v>
          </cell>
          <cell r="H73">
            <v>20846.12999999989</v>
          </cell>
          <cell r="I73">
            <v>2.2365172517380363</v>
          </cell>
          <cell r="J73">
            <v>-911233.8700000001</v>
          </cell>
          <cell r="K73">
            <v>90.83367477148006</v>
          </cell>
          <cell r="L73">
            <v>-686010.5300000003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6250665.79</v>
          </cell>
          <cell r="H74">
            <v>70342.87000000011</v>
          </cell>
          <cell r="I74">
            <v>8.493238527834338</v>
          </cell>
          <cell r="J74">
            <v>-757879.1299999999</v>
          </cell>
          <cell r="K74">
            <v>100.45167567689181</v>
          </cell>
          <cell r="L74">
            <v>28105.790000000037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6294705.51</v>
          </cell>
          <cell r="H75">
            <v>23247.33999999985</v>
          </cell>
          <cell r="I75">
            <v>2.194234119950074</v>
          </cell>
          <cell r="J75">
            <v>-1036226.6600000001</v>
          </cell>
          <cell r="K75">
            <v>100.79011474118384</v>
          </cell>
          <cell r="L75">
            <v>49345.50999999978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10491138.79</v>
          </cell>
          <cell r="H76">
            <v>15849.36999999918</v>
          </cell>
          <cell r="I76">
            <v>0.8714233795966211</v>
          </cell>
          <cell r="J76">
            <v>-1802941.6300000008</v>
          </cell>
          <cell r="K76">
            <v>83.72108017996881</v>
          </cell>
          <cell r="L76">
            <v>-2039921.210000001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9903469.22</v>
          </cell>
          <cell r="H77">
            <v>16597.210000000894</v>
          </cell>
          <cell r="I77">
            <v>1.2383232970006568</v>
          </cell>
          <cell r="J77">
            <v>-1323699.789999999</v>
          </cell>
          <cell r="K77">
            <v>113.10023303048698</v>
          </cell>
          <cell r="L77">
            <v>1147104.2200000007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318718969.57</v>
          </cell>
          <cell r="H78">
            <v>597741.7300000191</v>
          </cell>
          <cell r="I78">
            <v>1.4823031999841763</v>
          </cell>
          <cell r="J78">
            <v>-39727458.26999998</v>
          </cell>
          <cell r="K78">
            <v>89.73000549609321</v>
          </cell>
          <cell r="L78">
            <v>-36478790.43000001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28018691.37</v>
          </cell>
          <cell r="H79">
            <v>100411.24000000209</v>
          </cell>
          <cell r="I79">
            <v>2.8563783697367615</v>
          </cell>
          <cell r="J79">
            <v>-3414922.759999998</v>
          </cell>
          <cell r="K79">
            <v>95.30150600759161</v>
          </cell>
          <cell r="L79">
            <v>-1381359.629999999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7178215.43</v>
          </cell>
          <cell r="H80">
            <v>74381.72999999952</v>
          </cell>
          <cell r="I80">
            <v>7.174191451355862</v>
          </cell>
          <cell r="J80">
            <v>-962414.2700000005</v>
          </cell>
          <cell r="K80">
            <v>87.44006405907058</v>
          </cell>
          <cell r="L80">
            <v>-1031082.5700000003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108321367.3</v>
          </cell>
          <cell r="H81">
            <v>359724.1400000006</v>
          </cell>
          <cell r="I81">
            <v>2.7334872960261594</v>
          </cell>
          <cell r="J81">
            <v>-12800173.86</v>
          </cell>
          <cell r="K81">
            <v>74.96252028562823</v>
          </cell>
          <cell r="L81">
            <v>-36179333.7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26516060.48</v>
          </cell>
          <cell r="H82">
            <v>189496.94000000134</v>
          </cell>
          <cell r="I82">
            <v>5.4815112437880416</v>
          </cell>
          <cell r="J82">
            <v>-3267523.0599999987</v>
          </cell>
          <cell r="K82">
            <v>93.17110185890964</v>
          </cell>
          <cell r="L82">
            <v>-1943472.5199999996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8400618816.91</v>
          </cell>
          <cell r="H83">
            <v>18399816.81000012</v>
          </cell>
          <cell r="I83">
            <v>1.8071565029308714</v>
          </cell>
          <cell r="J83">
            <v>-999764176.1899998</v>
          </cell>
          <cell r="K83">
            <v>88.80748738450734</v>
          </cell>
          <cell r="L83">
            <v>-1058739919.9700005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01.09.2020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1730020600</v>
      </c>
      <c r="D10" s="33">
        <f>'[1]вспомогат'!D10</f>
        <v>153522900</v>
      </c>
      <c r="E10" s="33">
        <f>'[1]вспомогат'!G10</f>
        <v>1377819965.68</v>
      </c>
      <c r="F10" s="33">
        <f>'[1]вспомогат'!H10</f>
        <v>2440076.620000124</v>
      </c>
      <c r="G10" s="34">
        <f>'[1]вспомогат'!I10</f>
        <v>1.5893893484295332</v>
      </c>
      <c r="H10" s="35">
        <f>'[1]вспомогат'!J10</f>
        <v>-151082823.37999988</v>
      </c>
      <c r="I10" s="36">
        <f>'[1]вспомогат'!K10</f>
        <v>79.64182424648585</v>
      </c>
      <c r="J10" s="37">
        <f>'[1]вспомогат'!L10</f>
        <v>-352200634.31999993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4283950000</v>
      </c>
      <c r="D12" s="38">
        <f>'[1]вспомогат'!D11</f>
        <v>445815000</v>
      </c>
      <c r="E12" s="33">
        <f>'[1]вспомогат'!G11</f>
        <v>3912030736.47</v>
      </c>
      <c r="F12" s="38">
        <f>'[1]вспомогат'!H11</f>
        <v>8036629</v>
      </c>
      <c r="G12" s="39">
        <f>'[1]вспомогат'!I11</f>
        <v>1.802682502831892</v>
      </c>
      <c r="H12" s="35">
        <f>'[1]вспомогат'!J11</f>
        <v>-437778371</v>
      </c>
      <c r="I12" s="36">
        <f>'[1]вспомогат'!K11</f>
        <v>91.31830988853744</v>
      </c>
      <c r="J12" s="37">
        <f>'[1]вспомогат'!L11</f>
        <v>-371919263.5300002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554373811</v>
      </c>
      <c r="D13" s="38">
        <f>'[1]вспомогат'!D12</f>
        <v>57655600</v>
      </c>
      <c r="E13" s="33">
        <f>'[1]вспомогат'!G12</f>
        <v>543783441.38</v>
      </c>
      <c r="F13" s="38">
        <f>'[1]вспомогат'!H12</f>
        <v>113848.77999997139</v>
      </c>
      <c r="G13" s="39">
        <f>'[1]вспомогат'!I12</f>
        <v>0.1974635247919914</v>
      </c>
      <c r="H13" s="35">
        <f>'[1]вспомогат'!J12</f>
        <v>-57541751.22000003</v>
      </c>
      <c r="I13" s="36">
        <f>'[1]вспомогат'!K12</f>
        <v>98.08966992850966</v>
      </c>
      <c r="J13" s="37">
        <f>'[1]вспомогат'!L12</f>
        <v>-10590369.620000005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514477500</v>
      </c>
      <c r="D14" s="38">
        <f>'[1]вспомогат'!D13</f>
        <v>59993000</v>
      </c>
      <c r="E14" s="33">
        <f>'[1]вспомогат'!G13</f>
        <v>429548682.61</v>
      </c>
      <c r="F14" s="38">
        <f>'[1]вспомогат'!H13</f>
        <v>885494.5500000119</v>
      </c>
      <c r="G14" s="39">
        <f>'[1]вспомогат'!I13</f>
        <v>1.475996449585805</v>
      </c>
      <c r="H14" s="35">
        <f>'[1]вспомогат'!J13</f>
        <v>-59107505.44999999</v>
      </c>
      <c r="I14" s="36">
        <f>'[1]вспомогат'!K13</f>
        <v>83.49221931182608</v>
      </c>
      <c r="J14" s="37">
        <f>'[1]вспомогат'!L13</f>
        <v>-84928817.38999999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77666500</v>
      </c>
      <c r="D15" s="38">
        <f>'[1]вспомогат'!D14</f>
        <v>8041800</v>
      </c>
      <c r="E15" s="33">
        <f>'[1]вспомогат'!G14</f>
        <v>67157566.18</v>
      </c>
      <c r="F15" s="38">
        <f>'[1]вспомогат'!H14</f>
        <v>389704.83000000566</v>
      </c>
      <c r="G15" s="39">
        <f>'[1]вспомогат'!I14</f>
        <v>4.845990076848537</v>
      </c>
      <c r="H15" s="35">
        <f>'[1]вспомогат'!J14</f>
        <v>-7652095.169999994</v>
      </c>
      <c r="I15" s="36">
        <f>'[1]вспомогат'!K14</f>
        <v>86.46915488659847</v>
      </c>
      <c r="J15" s="37">
        <f>'[1]вспомогат'!L14</f>
        <v>-10508933.819999993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5430467811</v>
      </c>
      <c r="D16" s="41">
        <f>SUM(D12:D15)</f>
        <v>571505400</v>
      </c>
      <c r="E16" s="41">
        <f>SUM(E12:E15)</f>
        <v>4952520426.639999</v>
      </c>
      <c r="F16" s="41">
        <f>SUM(F12:F15)</f>
        <v>9425677.159999989</v>
      </c>
      <c r="G16" s="42">
        <f>F16/D16*100</f>
        <v>1.6492717584120797</v>
      </c>
      <c r="H16" s="41">
        <f>SUM(H12:H15)</f>
        <v>-562079722.84</v>
      </c>
      <c r="I16" s="43">
        <f>E16/C16*100</f>
        <v>91.19878063926893</v>
      </c>
      <c r="J16" s="41">
        <f>SUM(J12:J15)</f>
        <v>-477947384.3600002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25974865</v>
      </c>
      <c r="D17" s="45">
        <f>'[1]вспомогат'!D15</f>
        <v>4177845</v>
      </c>
      <c r="E17" s="44">
        <f>'[1]вспомогат'!G15</f>
        <v>23988236.81</v>
      </c>
      <c r="F17" s="45">
        <f>'[1]вспомогат'!H15</f>
        <v>27033.70999999717</v>
      </c>
      <c r="G17" s="46">
        <f>'[1]вспомогат'!I15</f>
        <v>0.6470730723614009</v>
      </c>
      <c r="H17" s="47">
        <f>'[1]вспомогат'!J15</f>
        <v>-4150811.290000003</v>
      </c>
      <c r="I17" s="48">
        <f>'[1]вспомогат'!K15</f>
        <v>92.35172852678926</v>
      </c>
      <c r="J17" s="49">
        <f>'[1]вспомогат'!L15</f>
        <v>-1986628.1900000013</v>
      </c>
    </row>
    <row r="18" spans="1:10" ht="12.75">
      <c r="A18" s="32" t="s">
        <v>20</v>
      </c>
      <c r="B18" s="33">
        <f>'[1]вспомогат'!B16</f>
        <v>353435831</v>
      </c>
      <c r="C18" s="33">
        <f>'[1]вспомогат'!C16</f>
        <v>253220503</v>
      </c>
      <c r="D18" s="38">
        <f>'[1]вспомогат'!D16</f>
        <v>35697053</v>
      </c>
      <c r="E18" s="33">
        <f>'[1]вспомогат'!G16</f>
        <v>247407859.34</v>
      </c>
      <c r="F18" s="38">
        <f>'[1]вспомогат'!H16</f>
        <v>187741.12000000477</v>
      </c>
      <c r="G18" s="39">
        <f>'[1]вспомогат'!I16</f>
        <v>0.5259289051115922</v>
      </c>
      <c r="H18" s="35">
        <f>'[1]вспомогат'!J16</f>
        <v>-35509311.879999995</v>
      </c>
      <c r="I18" s="36">
        <f>'[1]вспомогат'!K16</f>
        <v>97.70451302673544</v>
      </c>
      <c r="J18" s="37">
        <f>'[1]вспомогат'!L16</f>
        <v>-5812643.659999996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4051865</v>
      </c>
      <c r="D20" s="38">
        <f>'[1]вспомогат'!D18</f>
        <v>368035</v>
      </c>
      <c r="E20" s="33">
        <f>'[1]вспомогат'!G18</f>
        <v>3654627.93</v>
      </c>
      <c r="F20" s="38">
        <f>'[1]вспомогат'!H18</f>
        <v>9865.880000000354</v>
      </c>
      <c r="G20" s="39">
        <f>'[1]вспомогат'!I18</f>
        <v>2.680690695178544</v>
      </c>
      <c r="H20" s="35">
        <f>'[1]вспомогат'!J18</f>
        <v>-358169.11999999965</v>
      </c>
      <c r="I20" s="36">
        <f>'[1]вспомогат'!K18</f>
        <v>90.1961918770739</v>
      </c>
      <c r="J20" s="37">
        <f>'[1]вспомогат'!L18</f>
        <v>-397237.06999999983</v>
      </c>
    </row>
    <row r="21" spans="1:10" ht="12.75">
      <c r="A21" s="32" t="s">
        <v>23</v>
      </c>
      <c r="B21" s="33">
        <f>'[1]вспомогат'!B19</f>
        <v>137852760</v>
      </c>
      <c r="C21" s="33">
        <f>'[1]вспомогат'!C19</f>
        <v>99393738</v>
      </c>
      <c r="D21" s="38">
        <f>'[1]вспомогат'!D19</f>
        <v>11647355</v>
      </c>
      <c r="E21" s="33">
        <f>'[1]вспомогат'!G19</f>
        <v>95331319.17</v>
      </c>
      <c r="F21" s="38">
        <f>'[1]вспомогат'!H19</f>
        <v>307350.6400000006</v>
      </c>
      <c r="G21" s="39">
        <f>'[1]вспомогат'!I19</f>
        <v>2.6388020284433726</v>
      </c>
      <c r="H21" s="35">
        <f>'[1]вспомогат'!J19</f>
        <v>-11340004.36</v>
      </c>
      <c r="I21" s="36">
        <f>'[1]вспомогат'!K19</f>
        <v>95.91280204191536</v>
      </c>
      <c r="J21" s="37">
        <f>'[1]вспомогат'!L19</f>
        <v>-4062418.829999998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27977550</v>
      </c>
      <c r="D22" s="38">
        <f>'[1]вспомогат'!D20</f>
        <v>3763250</v>
      </c>
      <c r="E22" s="33">
        <f>'[1]вспомогат'!G20</f>
        <v>23417338.85</v>
      </c>
      <c r="F22" s="38">
        <f>'[1]вспомогат'!H20</f>
        <v>66554.42000000179</v>
      </c>
      <c r="G22" s="39">
        <f>'[1]вспомогат'!I20</f>
        <v>1.7685357071680539</v>
      </c>
      <c r="H22" s="35">
        <f>'[1]вспомогат'!J20</f>
        <v>-3696695.579999998</v>
      </c>
      <c r="I22" s="36">
        <f>'[1]вспомогат'!K20</f>
        <v>83.70046287112346</v>
      </c>
      <c r="J22" s="37">
        <f>'[1]вспомогат'!L20</f>
        <v>-4560211.1499999985</v>
      </c>
    </row>
    <row r="23" spans="1:10" ht="12.75">
      <c r="A23" s="32" t="s">
        <v>25</v>
      </c>
      <c r="B23" s="33">
        <f>'[1]вспомогат'!B21</f>
        <v>53025911</v>
      </c>
      <c r="C23" s="33">
        <f>'[1]вспомогат'!C21</f>
        <v>39542490</v>
      </c>
      <c r="D23" s="38">
        <f>'[1]вспомогат'!D21</f>
        <v>4780958</v>
      </c>
      <c r="E23" s="33">
        <f>'[1]вспомогат'!G21</f>
        <v>39376972.01</v>
      </c>
      <c r="F23" s="38">
        <f>'[1]вспомогат'!H21</f>
        <v>79000.69999999553</v>
      </c>
      <c r="G23" s="39">
        <f>'[1]вспомогат'!I21</f>
        <v>1.6524031376137487</v>
      </c>
      <c r="H23" s="35">
        <f>'[1]вспомогат'!J21</f>
        <v>-4701957.3000000045</v>
      </c>
      <c r="I23" s="36">
        <f>'[1]вспомогат'!K21</f>
        <v>99.58141738165705</v>
      </c>
      <c r="J23" s="37">
        <f>'[1]вспомогат'!L21</f>
        <v>-165517.9900000021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2794680</v>
      </c>
      <c r="D24" s="38">
        <f>'[1]вспомогат'!D22</f>
        <v>313200</v>
      </c>
      <c r="E24" s="33">
        <f>'[1]вспомогат'!G22</f>
        <v>2784297.18</v>
      </c>
      <c r="F24" s="38">
        <f>'[1]вспомогат'!H22</f>
        <v>19290.570000000298</v>
      </c>
      <c r="G24" s="39">
        <f>'[1]вспомогат'!I22</f>
        <v>6.159185823754884</v>
      </c>
      <c r="H24" s="35">
        <f>'[1]вспомогат'!J22</f>
        <v>-293909.4299999997</v>
      </c>
      <c r="I24" s="36">
        <f>'[1]вспомогат'!K22</f>
        <v>99.6284791103096</v>
      </c>
      <c r="J24" s="37">
        <f>'[1]вспомогат'!L22</f>
        <v>-10382.819999999832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121322.56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27.698716287935277</v>
      </c>
      <c r="J25" s="37">
        <f>'[1]вспомогат'!L23</f>
        <v>-316685.32</v>
      </c>
    </row>
    <row r="26" spans="1:10" ht="12.75">
      <c r="A26" s="32" t="s">
        <v>28</v>
      </c>
      <c r="B26" s="33">
        <f>'[1]вспомогат'!B24</f>
        <v>128887150</v>
      </c>
      <c r="C26" s="33">
        <f>'[1]вспомогат'!C24</f>
        <v>97084518</v>
      </c>
      <c r="D26" s="38">
        <f>'[1]вспомогат'!D24</f>
        <v>13480688</v>
      </c>
      <c r="E26" s="33">
        <f>'[1]вспомогат'!G24</f>
        <v>93766032.67</v>
      </c>
      <c r="F26" s="38">
        <f>'[1]вспомогат'!H24</f>
        <v>196440.98000000417</v>
      </c>
      <c r="G26" s="39">
        <f>'[1]вспомогат'!I24</f>
        <v>1.457202926141486</v>
      </c>
      <c r="H26" s="35">
        <f>'[1]вспомогат'!J24</f>
        <v>-13284247.019999996</v>
      </c>
      <c r="I26" s="36">
        <f>'[1]вспомогат'!K24</f>
        <v>96.58185939595437</v>
      </c>
      <c r="J26" s="37">
        <f>'[1]вспомогат'!L24</f>
        <v>-3318485.329999998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5459272</v>
      </c>
      <c r="D27" s="38">
        <f>'[1]вспомогат'!D25</f>
        <v>554020</v>
      </c>
      <c r="E27" s="33">
        <f>'[1]вспомогат'!G25</f>
        <v>4870464.32</v>
      </c>
      <c r="F27" s="38">
        <f>'[1]вспомогат'!H25</f>
        <v>102.69000000040978</v>
      </c>
      <c r="G27" s="39">
        <f>'[1]вспомогат'!I25</f>
        <v>0.01853543193393917</v>
      </c>
      <c r="H27" s="35">
        <f>'[1]вспомогат'!J25</f>
        <v>-553917.3099999996</v>
      </c>
      <c r="I27" s="36">
        <f>'[1]вспомогат'!K25</f>
        <v>89.21453849524259</v>
      </c>
      <c r="J27" s="37">
        <f>'[1]вспомогат'!L25</f>
        <v>-588807.6799999997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46851206</v>
      </c>
      <c r="D28" s="38">
        <f>'[1]вспомогат'!D26</f>
        <v>5322109</v>
      </c>
      <c r="E28" s="33">
        <f>'[1]вспомогат'!G26</f>
        <v>42600789.91</v>
      </c>
      <c r="F28" s="38">
        <f>'[1]вспомогат'!H26</f>
        <v>195413.52999999374</v>
      </c>
      <c r="G28" s="39">
        <f>'[1]вспомогат'!I26</f>
        <v>3.6717310750304764</v>
      </c>
      <c r="H28" s="35">
        <f>'[1]вспомогат'!J26</f>
        <v>-5126695.470000006</v>
      </c>
      <c r="I28" s="36">
        <f>'[1]вспомогат'!K26</f>
        <v>90.92784059816944</v>
      </c>
      <c r="J28" s="37">
        <f>'[1]вспомогат'!L26</f>
        <v>-4250416.090000004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68920</v>
      </c>
      <c r="D29" s="38">
        <f>'[1]вспомогат'!D27</f>
        <v>3480</v>
      </c>
      <c r="E29" s="33">
        <f>'[1]вспомогат'!G27</f>
        <v>73420.3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106.52974463145677</v>
      </c>
      <c r="J29" s="37">
        <f>'[1]вспомогат'!L27</f>
        <v>4500.300000000003</v>
      </c>
    </row>
    <row r="30" spans="1:10" ht="12.75">
      <c r="A30" s="32" t="s">
        <v>32</v>
      </c>
      <c r="B30" s="33">
        <f>'[1]вспомогат'!B28</f>
        <v>61723927</v>
      </c>
      <c r="C30" s="33">
        <f>'[1]вспомогат'!C28</f>
        <v>46796081</v>
      </c>
      <c r="D30" s="38">
        <f>'[1]вспомогат'!D28</f>
        <v>5993221</v>
      </c>
      <c r="E30" s="33">
        <f>'[1]вспомогат'!G28</f>
        <v>40757604.3</v>
      </c>
      <c r="F30" s="38">
        <f>'[1]вспомогат'!H28</f>
        <v>65659.23999999464</v>
      </c>
      <c r="G30" s="39">
        <f>'[1]вспомогат'!I28</f>
        <v>1.0955584651391068</v>
      </c>
      <c r="H30" s="35">
        <f>'[1]вспомогат'!J28</f>
        <v>-5927561.760000005</v>
      </c>
      <c r="I30" s="36">
        <f>'[1]вспомогат'!K28</f>
        <v>87.09619145244235</v>
      </c>
      <c r="J30" s="37">
        <f>'[1]вспомогат'!L28</f>
        <v>-6038476.700000003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23408174</v>
      </c>
      <c r="D31" s="38">
        <f>'[1]вспомогат'!D29</f>
        <v>2694466</v>
      </c>
      <c r="E31" s="33">
        <f>'[1]вспомогат'!G29</f>
        <v>20925133.5</v>
      </c>
      <c r="F31" s="38">
        <f>'[1]вспомогат'!H29</f>
        <v>84473.4299999997</v>
      </c>
      <c r="G31" s="39">
        <f>'[1]вспомогат'!I29</f>
        <v>3.1350712905636855</v>
      </c>
      <c r="H31" s="35">
        <f>'[1]вспомогат'!J29</f>
        <v>-2609992.5700000003</v>
      </c>
      <c r="I31" s="36">
        <f>'[1]вспомогат'!K29</f>
        <v>89.39242121149647</v>
      </c>
      <c r="J31" s="37">
        <f>'[1]вспомогат'!L29</f>
        <v>-2483040.5</v>
      </c>
    </row>
    <row r="32" spans="1:10" ht="12.75">
      <c r="A32" s="32" t="s">
        <v>34</v>
      </c>
      <c r="B32" s="33">
        <f>'[1]вспомогат'!B30</f>
        <v>39772664</v>
      </c>
      <c r="C32" s="33">
        <f>'[1]вспомогат'!C30</f>
        <v>27305483</v>
      </c>
      <c r="D32" s="38">
        <f>'[1]вспомогат'!D30</f>
        <v>3910406</v>
      </c>
      <c r="E32" s="33">
        <f>'[1]вспомогат'!G30</f>
        <v>24006988.32</v>
      </c>
      <c r="F32" s="38">
        <f>'[1]вспомогат'!H30</f>
        <v>102710.39999999851</v>
      </c>
      <c r="G32" s="39">
        <f>'[1]вспомогат'!I30</f>
        <v>2.626591714517585</v>
      </c>
      <c r="H32" s="35">
        <f>'[1]вспомогат'!J30</f>
        <v>-3807695.6000000015</v>
      </c>
      <c r="I32" s="36">
        <f>'[1]вспомогат'!K30</f>
        <v>87.92002807641235</v>
      </c>
      <c r="J32" s="37">
        <f>'[1]вспомогат'!L30</f>
        <v>-3298494.6799999997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5452708</v>
      </c>
      <c r="D33" s="38">
        <f>'[1]вспомогат'!D31</f>
        <v>773447</v>
      </c>
      <c r="E33" s="33">
        <f>'[1]вспомогат'!G31</f>
        <v>4926449.02</v>
      </c>
      <c r="F33" s="38">
        <f>'[1]вспомогат'!H31</f>
        <v>20418.61999999918</v>
      </c>
      <c r="G33" s="39">
        <f>'[1]вспомогат'!I31</f>
        <v>2.6399507658571535</v>
      </c>
      <c r="H33" s="35">
        <f>'[1]вспомогат'!J31</f>
        <v>-753028.3800000008</v>
      </c>
      <c r="I33" s="36">
        <f>'[1]вспомогат'!K31</f>
        <v>90.34866748778771</v>
      </c>
      <c r="J33" s="37">
        <f>'[1]вспомогат'!L31</f>
        <v>-526258.9800000004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62559117</v>
      </c>
      <c r="D34" s="38">
        <f>'[1]вспомогат'!D32</f>
        <v>8508683</v>
      </c>
      <c r="E34" s="33">
        <f>'[1]вспомогат'!G32</f>
        <v>52814618.69</v>
      </c>
      <c r="F34" s="38">
        <f>'[1]вспомогат'!H32</f>
        <v>131563.93999999762</v>
      </c>
      <c r="G34" s="39">
        <f>'[1]вспомогат'!I32</f>
        <v>1.5462315378302096</v>
      </c>
      <c r="H34" s="35">
        <f>'[1]вспомогат'!J32</f>
        <v>-8377119.060000002</v>
      </c>
      <c r="I34" s="36">
        <f>'[1]вспомогат'!K32</f>
        <v>84.42353604511393</v>
      </c>
      <c r="J34" s="37">
        <f>'[1]вспомогат'!L32</f>
        <v>-9744498.310000002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73100</v>
      </c>
      <c r="D35" s="38">
        <f>'[1]вспомогат'!D33</f>
        <v>11500</v>
      </c>
      <c r="E35" s="33">
        <f>'[1]вспомогат'!G33</f>
        <v>184035.5</v>
      </c>
      <c r="F35" s="38">
        <f>'[1]вспомогат'!H33</f>
        <v>530</v>
      </c>
      <c r="G35" s="39">
        <f>'[1]вспомогат'!I33</f>
        <v>4.608695652173913</v>
      </c>
      <c r="H35" s="35">
        <f>'[1]вспомогат'!J33</f>
        <v>-10970</v>
      </c>
      <c r="I35" s="36">
        <f>'[1]вспомогат'!K33</f>
        <v>251.75854993160053</v>
      </c>
      <c r="J35" s="37">
        <f>'[1]вспомогат'!L33</f>
        <v>110935.5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5623099</v>
      </c>
      <c r="D36" s="38">
        <f>'[1]вспомогат'!D34</f>
        <v>763485</v>
      </c>
      <c r="E36" s="33">
        <f>'[1]вспомогат'!G34</f>
        <v>5626693.24</v>
      </c>
      <c r="F36" s="38">
        <f>'[1]вспомогат'!H34</f>
        <v>15499.850000000559</v>
      </c>
      <c r="G36" s="39">
        <f>'[1]вспомогат'!I34</f>
        <v>2.03014466557962</v>
      </c>
      <c r="H36" s="35">
        <f>'[1]вспомогат'!J34</f>
        <v>-747985.1499999994</v>
      </c>
      <c r="I36" s="36">
        <f>'[1]вспомогат'!K34</f>
        <v>100.06391920184939</v>
      </c>
      <c r="J36" s="37">
        <f>'[1]вспомогат'!L34</f>
        <v>3594.2400000002235</v>
      </c>
    </row>
    <row r="37" spans="1:10" ht="18.75" customHeight="1">
      <c r="A37" s="50" t="s">
        <v>39</v>
      </c>
      <c r="B37" s="41">
        <f>SUM(B17:B36)</f>
        <v>1065922025.88</v>
      </c>
      <c r="C37" s="41">
        <f>SUM(C17:C36)</f>
        <v>774110376.88</v>
      </c>
      <c r="D37" s="41">
        <f>SUM(D17:D36)</f>
        <v>102763201</v>
      </c>
      <c r="E37" s="41">
        <f>SUM(E17:E36)</f>
        <v>726641506.4200001</v>
      </c>
      <c r="F37" s="41">
        <f>SUM(F17:F36)</f>
        <v>1509649.719999989</v>
      </c>
      <c r="G37" s="42">
        <f>F37/D37*100</f>
        <v>1.4690567297528898</v>
      </c>
      <c r="H37" s="41">
        <f>SUM(H17:H36)</f>
        <v>-101253551.28</v>
      </c>
      <c r="I37" s="43">
        <f>E37/C37*100</f>
        <v>93.86794546646952</v>
      </c>
      <c r="J37" s="41">
        <f>SUM(J17:J36)</f>
        <v>-47468870.46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13842514</v>
      </c>
      <c r="D38" s="38">
        <f>'[1]вспомогат'!D35</f>
        <v>1952393</v>
      </c>
      <c r="E38" s="33">
        <f>'[1]вспомогат'!G35</f>
        <v>12085416.85</v>
      </c>
      <c r="F38" s="38">
        <f>'[1]вспомогат'!H35</f>
        <v>103311.51999999955</v>
      </c>
      <c r="G38" s="39">
        <f>'[1]вспомогат'!I35</f>
        <v>5.291533005906063</v>
      </c>
      <c r="H38" s="35">
        <f>'[1]вспомогат'!J35</f>
        <v>-1849081.4800000004</v>
      </c>
      <c r="I38" s="36">
        <f>'[1]вспомогат'!K35</f>
        <v>87.30651708208495</v>
      </c>
      <c r="J38" s="37">
        <f>'[1]вспомогат'!L35</f>
        <v>-1757097.1500000004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38142939</v>
      </c>
      <c r="D39" s="38">
        <f>'[1]вспомогат'!D36</f>
        <v>4911501</v>
      </c>
      <c r="E39" s="33">
        <f>'[1]вспомогат'!G36</f>
        <v>34247308.51</v>
      </c>
      <c r="F39" s="38">
        <f>'[1]вспомогат'!H36</f>
        <v>65103.71999999881</v>
      </c>
      <c r="G39" s="39">
        <f>'[1]вспомогат'!I36</f>
        <v>1.3255361242927326</v>
      </c>
      <c r="H39" s="35">
        <f>'[1]вспомогат'!J36</f>
        <v>-4846397.280000001</v>
      </c>
      <c r="I39" s="36">
        <f>'[1]вспомогат'!K36</f>
        <v>89.78675846137602</v>
      </c>
      <c r="J39" s="37">
        <f>'[1]вспомогат'!L36</f>
        <v>-3895630.490000002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18476553</v>
      </c>
      <c r="D40" s="38">
        <f>'[1]вспомогат'!D37</f>
        <v>2513269</v>
      </c>
      <c r="E40" s="33">
        <f>'[1]вспомогат'!G37</f>
        <v>17451702.43</v>
      </c>
      <c r="F40" s="38">
        <f>'[1]вспомогат'!H37</f>
        <v>71287.8900000006</v>
      </c>
      <c r="G40" s="39">
        <f>'[1]вспомогат'!I37</f>
        <v>2.83646080065447</v>
      </c>
      <c r="H40" s="35">
        <f>'[1]вспомогат'!J37</f>
        <v>-2441981.1099999994</v>
      </c>
      <c r="I40" s="36">
        <f>'[1]вспомогат'!K37</f>
        <v>94.45323719202385</v>
      </c>
      <c r="J40" s="37">
        <f>'[1]вспомогат'!L37</f>
        <v>-1024850.5700000003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14371031</v>
      </c>
      <c r="D41" s="38">
        <f>'[1]вспомогат'!D38</f>
        <v>2752449</v>
      </c>
      <c r="E41" s="33">
        <f>'[1]вспомогат'!G38</f>
        <v>12604234.49</v>
      </c>
      <c r="F41" s="38">
        <f>'[1]вспомогат'!H38</f>
        <v>46957.9299999997</v>
      </c>
      <c r="G41" s="39">
        <f>'[1]вспомогат'!I38</f>
        <v>1.7060417831538277</v>
      </c>
      <c r="H41" s="35">
        <f>'[1]вспомогат'!J38</f>
        <v>-2705491.0700000003</v>
      </c>
      <c r="I41" s="36">
        <f>'[1]вспомогат'!K38</f>
        <v>87.70584720052445</v>
      </c>
      <c r="J41" s="37">
        <f>'[1]вспомогат'!L38</f>
        <v>-1766796.5099999998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12790345</v>
      </c>
      <c r="D42" s="38">
        <f>'[1]вспомогат'!D39</f>
        <v>2069705</v>
      </c>
      <c r="E42" s="33">
        <f>'[1]вспомогат'!G39</f>
        <v>12543096.61</v>
      </c>
      <c r="F42" s="38">
        <f>'[1]вспомогат'!H39</f>
        <v>10977.14999999851</v>
      </c>
      <c r="G42" s="39">
        <f>'[1]вспомогат'!I39</f>
        <v>0.5303726859624203</v>
      </c>
      <c r="H42" s="35">
        <f>'[1]вспомогат'!J39</f>
        <v>-2058727.8500000015</v>
      </c>
      <c r="I42" s="36">
        <f>'[1]вспомогат'!K39</f>
        <v>98.06691383226958</v>
      </c>
      <c r="J42" s="37">
        <f>'[1]вспомогат'!L39</f>
        <v>-247248.3900000006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17238342</v>
      </c>
      <c r="D43" s="38">
        <f>'[1]вспомогат'!D40</f>
        <v>2906924</v>
      </c>
      <c r="E43" s="33">
        <f>'[1]вспомогат'!G40</f>
        <v>14338034.11</v>
      </c>
      <c r="F43" s="38">
        <f>'[1]вспомогат'!H40</f>
        <v>2712.160000000149</v>
      </c>
      <c r="G43" s="39">
        <f>'[1]вспомогат'!I40</f>
        <v>0.0932999968351477</v>
      </c>
      <c r="H43" s="35">
        <f>'[1]вспомогат'!J40</f>
        <v>-2904211.84</v>
      </c>
      <c r="I43" s="36">
        <f>'[1]вспомогат'!K40</f>
        <v>83.17525032279787</v>
      </c>
      <c r="J43" s="37">
        <f>'[1]вспомогат'!L40</f>
        <v>-2900307.8900000006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26747401</v>
      </c>
      <c r="D44" s="38">
        <f>'[1]вспомогат'!D41</f>
        <v>2931178</v>
      </c>
      <c r="E44" s="33">
        <f>'[1]вспомогат'!G41</f>
        <v>25059383.98</v>
      </c>
      <c r="F44" s="38">
        <f>'[1]вспомогат'!H41</f>
        <v>34930.96999999881</v>
      </c>
      <c r="G44" s="39">
        <f>'[1]вспомогат'!I41</f>
        <v>1.1917041544388913</v>
      </c>
      <c r="H44" s="35">
        <f>'[1]вспомогат'!J41</f>
        <v>-2896247.030000001</v>
      </c>
      <c r="I44" s="36">
        <f>'[1]вспомогат'!K41</f>
        <v>93.68904283447951</v>
      </c>
      <c r="J44" s="37">
        <f>'[1]вспомогат'!L41</f>
        <v>-1688017.0199999996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47780910</v>
      </c>
      <c r="D45" s="38">
        <f>'[1]вспомогат'!D42</f>
        <v>5653879</v>
      </c>
      <c r="E45" s="33">
        <f>'[1]вспомогат'!G42</f>
        <v>41487236.98</v>
      </c>
      <c r="F45" s="38">
        <f>'[1]вспомогат'!H42</f>
        <v>87426.7899999991</v>
      </c>
      <c r="G45" s="39">
        <f>'[1]вспомогат'!I42</f>
        <v>1.5463151935157988</v>
      </c>
      <c r="H45" s="35">
        <f>'[1]вспомогат'!J42</f>
        <v>-5566452.210000001</v>
      </c>
      <c r="I45" s="36">
        <f>'[1]вспомогат'!K42</f>
        <v>86.82805953256226</v>
      </c>
      <c r="J45" s="37">
        <f>'[1]вспомогат'!L42</f>
        <v>-6293673.020000003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22144110</v>
      </c>
      <c r="D46" s="38">
        <f>'[1]вспомогат'!D43</f>
        <v>2376600</v>
      </c>
      <c r="E46" s="33">
        <f>'[1]вспомогат'!G43</f>
        <v>17446026.91</v>
      </c>
      <c r="F46" s="38">
        <f>'[1]вспомогат'!H43</f>
        <v>25568.26000000164</v>
      </c>
      <c r="G46" s="39">
        <f>'[1]вспомогат'!I43</f>
        <v>1.0758335437179853</v>
      </c>
      <c r="H46" s="35">
        <f>'[1]вспомогат'!J43</f>
        <v>-2351031.7399999984</v>
      </c>
      <c r="I46" s="36">
        <f>'[1]вспомогат'!K43</f>
        <v>78.78405097337395</v>
      </c>
      <c r="J46" s="37">
        <f>'[1]вспомогат'!L43</f>
        <v>-4698083.09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20662670</v>
      </c>
      <c r="D47" s="38">
        <f>'[1]вспомогат'!D44</f>
        <v>2996903</v>
      </c>
      <c r="E47" s="33">
        <f>'[1]вспомогат'!G44</f>
        <v>19719588.93</v>
      </c>
      <c r="F47" s="38">
        <f>'[1]вспомогат'!H44</f>
        <v>122328.1099999994</v>
      </c>
      <c r="G47" s="39">
        <f>'[1]вспомогат'!I44</f>
        <v>4.081817462894175</v>
      </c>
      <c r="H47" s="35">
        <f>'[1]вспомогат'!J44</f>
        <v>-2874574.8900000006</v>
      </c>
      <c r="I47" s="36">
        <f>'[1]вспомогат'!K44</f>
        <v>95.4358218468378</v>
      </c>
      <c r="J47" s="37">
        <f>'[1]вспомогат'!L44</f>
        <v>-943081.0700000003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8585861</v>
      </c>
      <c r="D48" s="38">
        <f>'[1]вспомогат'!D45</f>
        <v>996716</v>
      </c>
      <c r="E48" s="33">
        <f>'[1]вспомогат'!G45</f>
        <v>6622784.98</v>
      </c>
      <c r="F48" s="38">
        <f>'[1]вспомогат'!H45</f>
        <v>5211.290000000037</v>
      </c>
      <c r="G48" s="39">
        <f>'[1]вспомогат'!I45</f>
        <v>0.5228460263505389</v>
      </c>
      <c r="H48" s="35">
        <f>'[1]вспомогат'!J45</f>
        <v>-991504.71</v>
      </c>
      <c r="I48" s="36">
        <f>'[1]вспомогат'!K45</f>
        <v>77.13594454883442</v>
      </c>
      <c r="J48" s="37">
        <f>'[1]вспомогат'!L45</f>
        <v>-1963076.0199999996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7570278</v>
      </c>
      <c r="D49" s="38">
        <f>'[1]вспомогат'!D46</f>
        <v>1233920</v>
      </c>
      <c r="E49" s="33">
        <f>'[1]вспомогат'!G46</f>
        <v>6415019.46</v>
      </c>
      <c r="F49" s="38">
        <f>'[1]вспомогат'!H46</f>
        <v>16200</v>
      </c>
      <c r="G49" s="39">
        <f>'[1]вспомогат'!I46</f>
        <v>1.3128890041493777</v>
      </c>
      <c r="H49" s="35">
        <f>'[1]вспомогат'!J46</f>
        <v>-1217720</v>
      </c>
      <c r="I49" s="36">
        <f>'[1]вспомогат'!K46</f>
        <v>84.7395493269864</v>
      </c>
      <c r="J49" s="37">
        <f>'[1]вспомогат'!L46</f>
        <v>-1155258.54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11284397</v>
      </c>
      <c r="D50" s="38">
        <f>'[1]вспомогат'!D47</f>
        <v>2161339</v>
      </c>
      <c r="E50" s="33">
        <f>'[1]вспомогат'!G47</f>
        <v>9192071.44</v>
      </c>
      <c r="F50" s="38">
        <f>'[1]вспомогат'!H47</f>
        <v>17705.289999999106</v>
      </c>
      <c r="G50" s="39">
        <f>'[1]вспомогат'!I47</f>
        <v>0.8191815351501595</v>
      </c>
      <c r="H50" s="35">
        <f>'[1]вспомогат'!J47</f>
        <v>-2143633.710000001</v>
      </c>
      <c r="I50" s="36">
        <f>'[1]вспомогат'!K47</f>
        <v>81.4582422082456</v>
      </c>
      <c r="J50" s="37">
        <f>'[1]вспомогат'!L47</f>
        <v>-2092325.5600000005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19669760</v>
      </c>
      <c r="D51" s="38">
        <f>'[1]вспомогат'!D48</f>
        <v>3245885</v>
      </c>
      <c r="E51" s="33">
        <f>'[1]вспомогат'!G48</f>
        <v>17583253.46</v>
      </c>
      <c r="F51" s="38">
        <f>'[1]вспомогат'!H48</f>
        <v>10609.630000002682</v>
      </c>
      <c r="G51" s="39">
        <f>'[1]вспомогат'!I48</f>
        <v>0.3268640139746997</v>
      </c>
      <c r="H51" s="35">
        <f>'[1]вспомогат'!J48</f>
        <v>-3235275.3699999973</v>
      </c>
      <c r="I51" s="36">
        <f>'[1]вспомогат'!K48</f>
        <v>89.39231317514805</v>
      </c>
      <c r="J51" s="37">
        <f>'[1]вспомогат'!L48</f>
        <v>-2086506.539999999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10182640</v>
      </c>
      <c r="D52" s="38">
        <f>'[1]вспомогат'!D49</f>
        <v>1080900</v>
      </c>
      <c r="E52" s="33">
        <f>'[1]вспомогат'!G49</f>
        <v>7219394.87</v>
      </c>
      <c r="F52" s="38">
        <f>'[1]вспомогат'!H49</f>
        <v>65003.450000000186</v>
      </c>
      <c r="G52" s="39">
        <f>'[1]вспомогат'!I49</f>
        <v>6.013826440928873</v>
      </c>
      <c r="H52" s="35">
        <f>'[1]вспомогат'!J49</f>
        <v>-1015896.5499999998</v>
      </c>
      <c r="I52" s="36">
        <f>'[1]вспомогат'!K49</f>
        <v>70.89904847858709</v>
      </c>
      <c r="J52" s="37">
        <f>'[1]вспомогат'!L49</f>
        <v>-2963245.13</v>
      </c>
    </row>
    <row r="53" spans="1:10" ht="14.25" customHeight="1">
      <c r="A53" s="52" t="s">
        <v>55</v>
      </c>
      <c r="B53" s="33">
        <f>'[1]вспомогат'!B50</f>
        <v>10468500</v>
      </c>
      <c r="C53" s="33">
        <f>'[1]вспомогат'!C50</f>
        <v>6465880</v>
      </c>
      <c r="D53" s="38">
        <f>'[1]вспомогат'!D50</f>
        <v>724610</v>
      </c>
      <c r="E53" s="33">
        <f>'[1]вспомогат'!G50</f>
        <v>6489448.54</v>
      </c>
      <c r="F53" s="38">
        <f>'[1]вспомогат'!H50</f>
        <v>103615.52000000048</v>
      </c>
      <c r="G53" s="39">
        <f>'[1]вспомогат'!I50</f>
        <v>14.299488000441684</v>
      </c>
      <c r="H53" s="35">
        <f>'[1]вспомогат'!J50</f>
        <v>-620994.4799999995</v>
      </c>
      <c r="I53" s="36">
        <f>'[1]вспомогат'!K50</f>
        <v>100.36450630076648</v>
      </c>
      <c r="J53" s="37">
        <f>'[1]вспомогат'!L50</f>
        <v>23568.540000000037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46623440</v>
      </c>
      <c r="D54" s="38">
        <f>'[1]вспомогат'!D51</f>
        <v>6257160</v>
      </c>
      <c r="E54" s="33">
        <f>'[1]вспомогат'!G51</f>
        <v>46562391.04</v>
      </c>
      <c r="F54" s="38">
        <f>'[1]вспомогат'!H51</f>
        <v>73612.8900000006</v>
      </c>
      <c r="G54" s="39">
        <f>'[1]вспомогат'!I51</f>
        <v>1.1764584891548338</v>
      </c>
      <c r="H54" s="35">
        <f>'[1]вспомогат'!J51</f>
        <v>-6183547.109999999</v>
      </c>
      <c r="I54" s="36">
        <f>'[1]вспомогат'!K51</f>
        <v>99.86905951169625</v>
      </c>
      <c r="J54" s="37">
        <f>'[1]вспомогат'!L51</f>
        <v>-61048.960000000894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62603285</v>
      </c>
      <c r="D55" s="38">
        <f>'[1]вспомогат'!D52</f>
        <v>7967220</v>
      </c>
      <c r="E55" s="33">
        <f>'[1]вспомогат'!G52</f>
        <v>56985807.53</v>
      </c>
      <c r="F55" s="38">
        <f>'[1]вспомогат'!H52</f>
        <v>102816.9299999997</v>
      </c>
      <c r="G55" s="39">
        <f>'[1]вспомогат'!I52</f>
        <v>1.2904994464819561</v>
      </c>
      <c r="H55" s="35">
        <f>'[1]вспомогат'!J52</f>
        <v>-7864403.07</v>
      </c>
      <c r="I55" s="36">
        <f>'[1]вспомогат'!K52</f>
        <v>91.02686469248378</v>
      </c>
      <c r="J55" s="37">
        <f>'[1]вспомогат'!L52</f>
        <v>-5617477.469999999</v>
      </c>
    </row>
    <row r="56" spans="1:10" ht="14.25" customHeight="1">
      <c r="A56" s="52" t="s">
        <v>58</v>
      </c>
      <c r="B56" s="33">
        <f>'[1]вспомогат'!B53</f>
        <v>38302826</v>
      </c>
      <c r="C56" s="33">
        <f>'[1]вспомогат'!C53</f>
        <v>25363431</v>
      </c>
      <c r="D56" s="38">
        <f>'[1]вспомогат'!D53</f>
        <v>3928865</v>
      </c>
      <c r="E56" s="33">
        <f>'[1]вспомогат'!G53</f>
        <v>22096576.86</v>
      </c>
      <c r="F56" s="38">
        <f>'[1]вспомогат'!H53</f>
        <v>63515.210000000894</v>
      </c>
      <c r="G56" s="39">
        <f>'[1]вспомогат'!I53</f>
        <v>1.6166299936495883</v>
      </c>
      <c r="H56" s="35">
        <f>'[1]вспомогат'!J53</f>
        <v>-3865349.789999999</v>
      </c>
      <c r="I56" s="36">
        <f>'[1]вспомогат'!K53</f>
        <v>87.11982562611502</v>
      </c>
      <c r="J56" s="37">
        <f>'[1]вспомогат'!L53</f>
        <v>-3266854.1400000006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49605130</v>
      </c>
      <c r="D57" s="38">
        <f>'[1]вспомогат'!D54</f>
        <v>5173830</v>
      </c>
      <c r="E57" s="33">
        <f>'[1]вспомогат'!G54</f>
        <v>45825744.03</v>
      </c>
      <c r="F57" s="38">
        <f>'[1]вспомогат'!H54</f>
        <v>538175.3999999985</v>
      </c>
      <c r="G57" s="39">
        <f>'[1]вспомогат'!I54</f>
        <v>10.401876366250892</v>
      </c>
      <c r="H57" s="35">
        <f>'[1]вспомогат'!J54</f>
        <v>-4635654.6000000015</v>
      </c>
      <c r="I57" s="36">
        <f>'[1]вспомогат'!K54</f>
        <v>92.38105822925976</v>
      </c>
      <c r="J57" s="37">
        <f>'[1]вспомогат'!L54</f>
        <v>-3779385.969999999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63219800</v>
      </c>
      <c r="D58" s="38">
        <f>'[1]вспомогат'!D55</f>
        <v>7659800</v>
      </c>
      <c r="E58" s="33">
        <f>'[1]вспомогат'!G55</f>
        <v>53022778.59</v>
      </c>
      <c r="F58" s="38">
        <f>'[1]вспомогат'!H55</f>
        <v>252344.5</v>
      </c>
      <c r="G58" s="39">
        <f>'[1]вспомогат'!I55</f>
        <v>3.2944006370923526</v>
      </c>
      <c r="H58" s="35">
        <f>'[1]вспомогат'!J55</f>
        <v>-7407455.5</v>
      </c>
      <c r="I58" s="36">
        <f>'[1]вспомогат'!K55</f>
        <v>83.87052567391862</v>
      </c>
      <c r="J58" s="37">
        <f>'[1]вспомогат'!L55</f>
        <v>-10197021.409999996</v>
      </c>
    </row>
    <row r="59" spans="1:10" ht="14.25" customHeight="1">
      <c r="A59" s="52" t="s">
        <v>61</v>
      </c>
      <c r="B59" s="33">
        <f>'[1]вспомогат'!B56</f>
        <v>15857756</v>
      </c>
      <c r="C59" s="33">
        <f>'[1]вспомогат'!C56</f>
        <v>11142436</v>
      </c>
      <c r="D59" s="38">
        <f>'[1]вспомогат'!D56</f>
        <v>1811748</v>
      </c>
      <c r="E59" s="33">
        <f>'[1]вспомогат'!G56</f>
        <v>10102599.13</v>
      </c>
      <c r="F59" s="38">
        <f>'[1]вспомогат'!H56</f>
        <v>98234.09000000171</v>
      </c>
      <c r="G59" s="39">
        <f>'[1]вспомогат'!I56</f>
        <v>5.422061456670669</v>
      </c>
      <c r="H59" s="35">
        <f>'[1]вспомогат'!J56</f>
        <v>-1713513.9099999983</v>
      </c>
      <c r="I59" s="36">
        <f>'[1]вспомогат'!K56</f>
        <v>90.66777794370998</v>
      </c>
      <c r="J59" s="37">
        <f>'[1]вспомогат'!L56</f>
        <v>-1039836.8699999992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50443632</v>
      </c>
      <c r="D60" s="38">
        <f>'[1]вспомогат'!D57</f>
        <v>7666124</v>
      </c>
      <c r="E60" s="33">
        <f>'[1]вспомогат'!G57</f>
        <v>46544026.64</v>
      </c>
      <c r="F60" s="38">
        <f>'[1]вспомогат'!H57</f>
        <v>88180</v>
      </c>
      <c r="G60" s="39">
        <f>'[1]вспомогат'!I57</f>
        <v>1.1502553311164807</v>
      </c>
      <c r="H60" s="35">
        <f>'[1]вспомогат'!J57</f>
        <v>-7577944</v>
      </c>
      <c r="I60" s="36">
        <f>'[1]вспомогат'!K57</f>
        <v>92.26938028570187</v>
      </c>
      <c r="J60" s="37">
        <f>'[1]вспомогат'!L57</f>
        <v>-3899605.3599999994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17069686</v>
      </c>
      <c r="D61" s="38">
        <f>'[1]вспомогат'!D58</f>
        <v>2648561</v>
      </c>
      <c r="E61" s="33">
        <f>'[1]вспомогат'!G58</f>
        <v>15513816.32</v>
      </c>
      <c r="F61" s="38">
        <f>'[1]вспомогат'!H58</f>
        <v>17596.63000000082</v>
      </c>
      <c r="G61" s="39">
        <f>'[1]вспомогат'!I58</f>
        <v>0.6643845469294768</v>
      </c>
      <c r="H61" s="35">
        <f>'[1]вспомогат'!J58</f>
        <v>-2630964.369999999</v>
      </c>
      <c r="I61" s="36">
        <f>'[1]вспомогат'!K58</f>
        <v>90.88518863205802</v>
      </c>
      <c r="J61" s="37">
        <f>'[1]вспомогат'!L58</f>
        <v>-1555869.6799999997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11136765</v>
      </c>
      <c r="D62" s="38">
        <f>'[1]вспомогат'!D59</f>
        <v>2310748</v>
      </c>
      <c r="E62" s="33">
        <f>'[1]вспомогат'!G59</f>
        <v>8772929.37</v>
      </c>
      <c r="F62" s="38">
        <f>'[1]вспомогат'!H59</f>
        <v>107238.25999999978</v>
      </c>
      <c r="G62" s="39">
        <f>'[1]вспомогат'!I59</f>
        <v>4.640846167561317</v>
      </c>
      <c r="H62" s="35">
        <f>'[1]вспомогат'!J59</f>
        <v>-2203509.74</v>
      </c>
      <c r="I62" s="36">
        <f>'[1]вспомогат'!K59</f>
        <v>78.77448585832599</v>
      </c>
      <c r="J62" s="37">
        <f>'[1]вспомогат'!L59</f>
        <v>-2363835.630000001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8725775</v>
      </c>
      <c r="D63" s="38">
        <f>'[1]вспомогат'!D60</f>
        <v>460600</v>
      </c>
      <c r="E63" s="33">
        <f>'[1]вспомогат'!G60</f>
        <v>9666332.36</v>
      </c>
      <c r="F63" s="38">
        <f>'[1]вспомогат'!H60</f>
        <v>61189.62999999896</v>
      </c>
      <c r="G63" s="39">
        <f>'[1]вспомогат'!I60</f>
        <v>13.284765523230343</v>
      </c>
      <c r="H63" s="35">
        <f>'[1]вспомогат'!J60</f>
        <v>-399410.37000000104</v>
      </c>
      <c r="I63" s="36">
        <f>'[1]вспомогат'!K60</f>
        <v>110.77906959553736</v>
      </c>
      <c r="J63" s="37">
        <f>'[1]вспомогат'!L60</f>
        <v>940557.3599999994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9467400</v>
      </c>
      <c r="D64" s="38">
        <f>'[1]вспомогат'!D61</f>
        <v>1819100</v>
      </c>
      <c r="E64" s="33">
        <f>'[1]вспомогат'!G61</f>
        <v>7993935.93</v>
      </c>
      <c r="F64" s="38">
        <f>'[1]вспомогат'!H61</f>
        <v>206609.41999999993</v>
      </c>
      <c r="G64" s="39">
        <f>'[1]вспомогат'!I61</f>
        <v>11.357782419877957</v>
      </c>
      <c r="H64" s="35">
        <f>'[1]вспомогат'!J61</f>
        <v>-1612490.58</v>
      </c>
      <c r="I64" s="36">
        <f>'[1]вспомогат'!K61</f>
        <v>84.4364443247354</v>
      </c>
      <c r="J64" s="37">
        <f>'[1]вспомогат'!L61</f>
        <v>-1473464.0700000003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6558709</v>
      </c>
      <c r="D65" s="38">
        <f>'[1]вспомогат'!D62</f>
        <v>1042042</v>
      </c>
      <c r="E65" s="33">
        <f>'[1]вспомогат'!G62</f>
        <v>6151813.18</v>
      </c>
      <c r="F65" s="38">
        <f>'[1]вспомогат'!H62</f>
        <v>120291.27999999933</v>
      </c>
      <c r="G65" s="39">
        <f>'[1]вспомогат'!I62</f>
        <v>11.54380341675281</v>
      </c>
      <c r="H65" s="35">
        <f>'[1]вспомогат'!J62</f>
        <v>-921750.7200000007</v>
      </c>
      <c r="I65" s="36">
        <f>'[1]вспомогат'!K62</f>
        <v>93.79609889690181</v>
      </c>
      <c r="J65" s="37">
        <f>'[1]вспомогат'!L62</f>
        <v>-406895.8200000003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11109300</v>
      </c>
      <c r="D66" s="38">
        <f>'[1]вспомогат'!D63</f>
        <v>1430830</v>
      </c>
      <c r="E66" s="33">
        <f>'[1]вспомогат'!G63</f>
        <v>10727456.89</v>
      </c>
      <c r="F66" s="38">
        <f>'[1]вспомогат'!H63</f>
        <v>33732.390000000596</v>
      </c>
      <c r="G66" s="39">
        <f>'[1]вспомогат'!I63</f>
        <v>2.3575400292138546</v>
      </c>
      <c r="H66" s="35">
        <f>'[1]вспомогат'!J63</f>
        <v>-1397097.6099999994</v>
      </c>
      <c r="I66" s="36">
        <f>'[1]вспомогат'!K63</f>
        <v>96.56285175483605</v>
      </c>
      <c r="J66" s="37">
        <f>'[1]вспомогат'!L63</f>
        <v>-381843.1099999994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8249950</v>
      </c>
      <c r="D67" s="38">
        <f>'[1]вспомогат'!D64</f>
        <v>957407</v>
      </c>
      <c r="E67" s="33">
        <f>'[1]вспомогат'!G64</f>
        <v>7499007.72</v>
      </c>
      <c r="F67" s="38">
        <f>'[1]вспомогат'!H64</f>
        <v>57289.609999999404</v>
      </c>
      <c r="G67" s="39">
        <f>'[1]вспомогат'!I64</f>
        <v>5.983830283254603</v>
      </c>
      <c r="H67" s="35">
        <f>'[1]вспомогат'!J64</f>
        <v>-900117.3900000006</v>
      </c>
      <c r="I67" s="36">
        <f>'[1]вспомогат'!K64</f>
        <v>90.89761416735858</v>
      </c>
      <c r="J67" s="37">
        <f>'[1]вспомогат'!L64</f>
        <v>-750942.2800000003</v>
      </c>
    </row>
    <row r="68" spans="1:10" ht="14.25" customHeight="1">
      <c r="A68" s="52" t="s">
        <v>70</v>
      </c>
      <c r="B68" s="33">
        <f>'[1]вспомогат'!B65</f>
        <v>36662758</v>
      </c>
      <c r="C68" s="33">
        <f>'[1]вспомогат'!C65</f>
        <v>27933345</v>
      </c>
      <c r="D68" s="38">
        <f>'[1]вспомогат'!D65</f>
        <v>4028354</v>
      </c>
      <c r="E68" s="33">
        <f>'[1]вспомогат'!G65</f>
        <v>27295395.97</v>
      </c>
      <c r="F68" s="38">
        <f>'[1]вспомогат'!H65</f>
        <v>23506.980000000447</v>
      </c>
      <c r="G68" s="39">
        <f>'[1]вспомогат'!I65</f>
        <v>0.5835380902472933</v>
      </c>
      <c r="H68" s="35">
        <f>'[1]вспомогат'!J65</f>
        <v>-4004847.0199999996</v>
      </c>
      <c r="I68" s="36">
        <f>'[1]вспомогат'!K65</f>
        <v>97.716173877493</v>
      </c>
      <c r="J68" s="37">
        <f>'[1]вспомогат'!L65</f>
        <v>-637949.0300000012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57961085</v>
      </c>
      <c r="D69" s="38">
        <f>'[1]вспомогат'!D66</f>
        <v>6085547</v>
      </c>
      <c r="E69" s="33">
        <f>'[1]вспомогат'!G66</f>
        <v>46182386.17</v>
      </c>
      <c r="F69" s="38">
        <f>'[1]вспомогат'!H66</f>
        <v>121904.59000000358</v>
      </c>
      <c r="G69" s="39">
        <f>'[1]вспомогат'!I66</f>
        <v>2.0031821297247987</v>
      </c>
      <c r="H69" s="35">
        <f>'[1]вспомогат'!J66</f>
        <v>-5963642.409999996</v>
      </c>
      <c r="I69" s="36">
        <f>'[1]вспомогат'!K66</f>
        <v>79.67826373505603</v>
      </c>
      <c r="J69" s="37">
        <f>'[1]вспомогат'!L66</f>
        <v>-11778698.829999998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69542876</v>
      </c>
      <c r="D70" s="38">
        <f>'[1]вспомогат'!D67</f>
        <v>9310025</v>
      </c>
      <c r="E70" s="33">
        <f>'[1]вспомогат'!G67</f>
        <v>62885708.04</v>
      </c>
      <c r="F70" s="38">
        <f>'[1]вспомогат'!H67</f>
        <v>149135.2599999979</v>
      </c>
      <c r="G70" s="39">
        <f>'[1]вспомогат'!I67</f>
        <v>1.6018781904452235</v>
      </c>
      <c r="H70" s="35">
        <f>'[1]вспомогат'!J67</f>
        <v>-9160889.740000002</v>
      </c>
      <c r="I70" s="36">
        <f>'[1]вспомогат'!K67</f>
        <v>90.42724669598077</v>
      </c>
      <c r="J70" s="37">
        <f>'[1]вспомогат'!L67</f>
        <v>-6657167.960000001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11735980</v>
      </c>
      <c r="D71" s="38">
        <f>'[1]вспомогат'!D68</f>
        <v>2006610</v>
      </c>
      <c r="E71" s="33">
        <f>'[1]вспомогат'!G68</f>
        <v>9934205.23</v>
      </c>
      <c r="F71" s="38">
        <f>'[1]вспомогат'!H68</f>
        <v>73323.33000000007</v>
      </c>
      <c r="G71" s="39">
        <f>'[1]вспомогат'!I68</f>
        <v>3.6540897334310145</v>
      </c>
      <c r="H71" s="35">
        <f>'[1]вспомогат'!J68</f>
        <v>-1933286.67</v>
      </c>
      <c r="I71" s="36">
        <f>'[1]вспомогат'!K68</f>
        <v>84.6474280801433</v>
      </c>
      <c r="J71" s="37">
        <f>'[1]вспомогат'!L68</f>
        <v>-1801774.7699999996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7599201</v>
      </c>
      <c r="D72" s="38">
        <f>'[1]вспомогат'!D69</f>
        <v>791077</v>
      </c>
      <c r="E72" s="33">
        <f>'[1]вспомогат'!G69</f>
        <v>6666073.46</v>
      </c>
      <c r="F72" s="38">
        <f>'[1]вспомогат'!H69</f>
        <v>10270.200000000186</v>
      </c>
      <c r="G72" s="39">
        <f>'[1]вспомогат'!I69</f>
        <v>1.2982554163501385</v>
      </c>
      <c r="H72" s="35">
        <f>'[1]вспомогат'!J69</f>
        <v>-780806.7999999998</v>
      </c>
      <c r="I72" s="36">
        <f>'[1]вспомогат'!K69</f>
        <v>87.72071511202296</v>
      </c>
      <c r="J72" s="37">
        <f>'[1]вспомогат'!L69</f>
        <v>-933127.54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5107671</v>
      </c>
      <c r="D73" s="38">
        <f>'[1]вспомогат'!D70</f>
        <v>727194</v>
      </c>
      <c r="E73" s="33">
        <f>'[1]вспомогат'!G70</f>
        <v>4127470.36</v>
      </c>
      <c r="F73" s="38">
        <f>'[1]вспомогат'!H70</f>
        <v>168482.15999999968</v>
      </c>
      <c r="G73" s="39">
        <f>'[1]вспомогат'!I70</f>
        <v>23.16880502314371</v>
      </c>
      <c r="H73" s="35">
        <f>'[1]вспомогат'!J70</f>
        <v>-558711.8400000003</v>
      </c>
      <c r="I73" s="36">
        <f>'[1]вспомогат'!K70</f>
        <v>80.8092447614578</v>
      </c>
      <c r="J73" s="37">
        <f>'[1]вспомогат'!L70</f>
        <v>-980200.6400000001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42516151</v>
      </c>
      <c r="D74" s="38">
        <f>'[1]вспомогат'!D71</f>
        <v>6328162</v>
      </c>
      <c r="E74" s="33">
        <f>'[1]вспомогат'!G71</f>
        <v>34719093.22</v>
      </c>
      <c r="F74" s="38">
        <f>'[1]вспомогат'!H71</f>
        <v>380665.3200000003</v>
      </c>
      <c r="G74" s="39">
        <f>'[1]вспомогат'!I71</f>
        <v>6.015416798748204</v>
      </c>
      <c r="H74" s="35">
        <f>'[1]вспомогат'!J71</f>
        <v>-5947496.68</v>
      </c>
      <c r="I74" s="36">
        <f>'[1]вспомогат'!K71</f>
        <v>81.66095096425826</v>
      </c>
      <c r="J74" s="37">
        <f>'[1]вспомогат'!L71</f>
        <v>-7797057.780000001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18082552</v>
      </c>
      <c r="D75" s="38">
        <f>'[1]вспомогат'!D72</f>
        <v>1980205</v>
      </c>
      <c r="E75" s="33">
        <f>'[1]вспомогат'!G72</f>
        <v>15366064.65</v>
      </c>
      <c r="F75" s="38">
        <f>'[1]вспомогат'!H72</f>
        <v>18710.849999999627</v>
      </c>
      <c r="G75" s="39">
        <f>'[1]вспомогат'!I72</f>
        <v>0.9448945942465364</v>
      </c>
      <c r="H75" s="35">
        <f>'[1]вспомогат'!J72</f>
        <v>-1961494.1500000004</v>
      </c>
      <c r="I75" s="36">
        <f>'[1]вспомогат'!K72</f>
        <v>84.97730104688763</v>
      </c>
      <c r="J75" s="37">
        <f>'[1]вспомогат'!L72</f>
        <v>-2716487.3499999996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7484030</v>
      </c>
      <c r="D76" s="38">
        <f>'[1]вспомогат'!D73</f>
        <v>932080</v>
      </c>
      <c r="E76" s="33">
        <f>'[1]вспомогат'!G73</f>
        <v>6798019.47</v>
      </c>
      <c r="F76" s="38">
        <f>'[1]вспомогат'!H73</f>
        <v>20846.12999999989</v>
      </c>
      <c r="G76" s="39">
        <f>'[1]вспомогат'!I73</f>
        <v>2.2365172517380363</v>
      </c>
      <c r="H76" s="35">
        <f>'[1]вспомогат'!J73</f>
        <v>-911233.8700000001</v>
      </c>
      <c r="I76" s="36">
        <f>'[1]вспомогат'!K73</f>
        <v>90.83367477148006</v>
      </c>
      <c r="J76" s="37">
        <f>'[1]вспомогат'!L73</f>
        <v>-686010.5300000003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6222560</v>
      </c>
      <c r="D77" s="38">
        <f>'[1]вспомогат'!D74</f>
        <v>828222</v>
      </c>
      <c r="E77" s="33">
        <f>'[1]вспомогат'!G74</f>
        <v>6250665.79</v>
      </c>
      <c r="F77" s="38">
        <f>'[1]вспомогат'!H74</f>
        <v>70342.87000000011</v>
      </c>
      <c r="G77" s="39">
        <f>'[1]вспомогат'!I74</f>
        <v>8.493238527834338</v>
      </c>
      <c r="H77" s="35">
        <f>'[1]вспомогат'!J74</f>
        <v>-757879.1299999999</v>
      </c>
      <c r="I77" s="36">
        <f>'[1]вспомогат'!K74</f>
        <v>100.45167567689181</v>
      </c>
      <c r="J77" s="37">
        <f>'[1]вспомогат'!L74</f>
        <v>28105.790000000037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6245360</v>
      </c>
      <c r="D78" s="38">
        <f>'[1]вспомогат'!D75</f>
        <v>1059474</v>
      </c>
      <c r="E78" s="33">
        <f>'[1]вспомогат'!G75</f>
        <v>6294705.51</v>
      </c>
      <c r="F78" s="38">
        <f>'[1]вспомогат'!H75</f>
        <v>23247.33999999985</v>
      </c>
      <c r="G78" s="39">
        <f>'[1]вспомогат'!I75</f>
        <v>2.194234119950074</v>
      </c>
      <c r="H78" s="35">
        <f>'[1]вспомогат'!J75</f>
        <v>-1036226.6600000001</v>
      </c>
      <c r="I78" s="36">
        <f>'[1]вспомогат'!K75</f>
        <v>100.79011474118384</v>
      </c>
      <c r="J78" s="37">
        <f>'[1]вспомогат'!L75</f>
        <v>49345.50999999978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12531060</v>
      </c>
      <c r="D79" s="38">
        <f>'[1]вспомогат'!D76</f>
        <v>1818791</v>
      </c>
      <c r="E79" s="33">
        <f>'[1]вспомогат'!G76</f>
        <v>10491138.79</v>
      </c>
      <c r="F79" s="38">
        <f>'[1]вспомогат'!H76</f>
        <v>15849.36999999918</v>
      </c>
      <c r="G79" s="39">
        <f>'[1]вспомогат'!I76</f>
        <v>0.8714233795966211</v>
      </c>
      <c r="H79" s="35">
        <f>'[1]вспомогат'!J76</f>
        <v>-1802941.6300000008</v>
      </c>
      <c r="I79" s="36">
        <f>'[1]вспомогат'!K76</f>
        <v>83.72108017996881</v>
      </c>
      <c r="J79" s="37">
        <f>'[1]вспомогат'!L76</f>
        <v>-2039921.210000001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8756365</v>
      </c>
      <c r="D80" s="38">
        <f>'[1]вспомогат'!D77</f>
        <v>1340297</v>
      </c>
      <c r="E80" s="33">
        <f>'[1]вспомогат'!G77</f>
        <v>9903469.22</v>
      </c>
      <c r="F80" s="38">
        <f>'[1]вспомогат'!H77</f>
        <v>16597.210000000894</v>
      </c>
      <c r="G80" s="39">
        <f>'[1]вспомогат'!I77</f>
        <v>1.2383232970006568</v>
      </c>
      <c r="H80" s="35">
        <f>'[1]вспомогат'!J77</f>
        <v>-1323699.789999999</v>
      </c>
      <c r="I80" s="36">
        <f>'[1]вспомогат'!K77</f>
        <v>113.10023303048698</v>
      </c>
      <c r="J80" s="37">
        <f>'[1]вспомогат'!L77</f>
        <v>1147104.2200000007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355197760</v>
      </c>
      <c r="D81" s="38">
        <f>'[1]вспомогат'!D78</f>
        <v>40325200</v>
      </c>
      <c r="E81" s="33">
        <f>'[1]вспомогат'!G78</f>
        <v>318718969.57</v>
      </c>
      <c r="F81" s="38">
        <f>'[1]вспомогат'!H78</f>
        <v>597741.7300000191</v>
      </c>
      <c r="G81" s="39">
        <f>'[1]вспомогат'!I78</f>
        <v>1.4823031999841763</v>
      </c>
      <c r="H81" s="35">
        <f>'[1]вспомогат'!J78</f>
        <v>-39727458.26999998</v>
      </c>
      <c r="I81" s="36">
        <f>'[1]вспомогат'!K78</f>
        <v>89.73000549609321</v>
      </c>
      <c r="J81" s="37">
        <f>'[1]вспомогат'!L78</f>
        <v>-36478790.43000001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29400051</v>
      </c>
      <c r="D82" s="38">
        <f>'[1]вспомогат'!D79</f>
        <v>3515334</v>
      </c>
      <c r="E82" s="33">
        <f>'[1]вспомогат'!G79</f>
        <v>28018691.37</v>
      </c>
      <c r="F82" s="38">
        <f>'[1]вспомогат'!H79</f>
        <v>100411.24000000209</v>
      </c>
      <c r="G82" s="39">
        <f>'[1]вспомогат'!I79</f>
        <v>2.8563783697367615</v>
      </c>
      <c r="H82" s="35">
        <f>'[1]вспомогат'!J79</f>
        <v>-3414922.759999998</v>
      </c>
      <c r="I82" s="36">
        <f>'[1]вспомогат'!K79</f>
        <v>95.30150600759161</v>
      </c>
      <c r="J82" s="37">
        <f>'[1]вспомогат'!L79</f>
        <v>-1381359.629999999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8209298</v>
      </c>
      <c r="D83" s="38">
        <f>'[1]вспомогат'!D80</f>
        <v>1036796</v>
      </c>
      <c r="E83" s="33">
        <f>'[1]вспомогат'!G80</f>
        <v>7178215.43</v>
      </c>
      <c r="F83" s="38">
        <f>'[1]вспомогат'!H80</f>
        <v>74381.72999999952</v>
      </c>
      <c r="G83" s="39">
        <f>'[1]вспомогат'!I80</f>
        <v>7.174191451355862</v>
      </c>
      <c r="H83" s="35">
        <f>'[1]вспомогат'!J80</f>
        <v>-962414.2700000005</v>
      </c>
      <c r="I83" s="36">
        <f>'[1]вспомогат'!K80</f>
        <v>87.44006405907058</v>
      </c>
      <c r="J83" s="37">
        <f>'[1]вспомогат'!L80</f>
        <v>-1031082.5700000003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144500701</v>
      </c>
      <c r="D84" s="38">
        <f>'[1]вспомогат'!D81</f>
        <v>13159898</v>
      </c>
      <c r="E84" s="33">
        <f>'[1]вспомогат'!G81</f>
        <v>108321367.3</v>
      </c>
      <c r="F84" s="38">
        <f>'[1]вспомогат'!H81</f>
        <v>359724.1400000006</v>
      </c>
      <c r="G84" s="39">
        <f>'[1]вспомогат'!I81</f>
        <v>2.7334872960261594</v>
      </c>
      <c r="H84" s="35">
        <f>'[1]вспомогат'!J81</f>
        <v>-12800173.86</v>
      </c>
      <c r="I84" s="36">
        <f>'[1]вспомогат'!K81</f>
        <v>74.96252028562823</v>
      </c>
      <c r="J84" s="37">
        <f>'[1]вспомогат'!L81</f>
        <v>-36179333.7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28459533</v>
      </c>
      <c r="D85" s="38">
        <f>'[1]вспомогат'!D82</f>
        <v>3457020</v>
      </c>
      <c r="E85" s="33">
        <f>'[1]вспомогат'!G82</f>
        <v>26516060.48</v>
      </c>
      <c r="F85" s="38">
        <f>'[1]вспомогат'!H82</f>
        <v>189496.94000000134</v>
      </c>
      <c r="G85" s="39">
        <f>'[1]вспомогат'!I82</f>
        <v>5.4815112437880416</v>
      </c>
      <c r="H85" s="35">
        <f>'[1]вспомогат'!J82</f>
        <v>-3267523.0599999987</v>
      </c>
      <c r="I85" s="36">
        <f>'[1]вспомогат'!K82</f>
        <v>93.17110185890964</v>
      </c>
      <c r="J85" s="37">
        <f>'[1]вспомогат'!L82</f>
        <v>-1943472.5199999996</v>
      </c>
    </row>
    <row r="86" spans="1:10" ht="15" customHeight="1">
      <c r="A86" s="50" t="s">
        <v>88</v>
      </c>
      <c r="B86" s="41">
        <f>SUM(B38:B85)</f>
        <v>2085834919</v>
      </c>
      <c r="C86" s="41">
        <f>SUM(C38:C85)</f>
        <v>1524759949</v>
      </c>
      <c r="D86" s="41">
        <f>SUM(D38:D85)</f>
        <v>190372492</v>
      </c>
      <c r="E86" s="41">
        <f>SUM(E38:E85)</f>
        <v>1343636918.1699998</v>
      </c>
      <c r="F86" s="41">
        <f>SUM(F38:F85)</f>
        <v>5024413.310000024</v>
      </c>
      <c r="G86" s="42">
        <f>F86/D86*100</f>
        <v>2.6392538424091354</v>
      </c>
      <c r="H86" s="41">
        <f>SUM(H38:H85)</f>
        <v>-185348078.68999994</v>
      </c>
      <c r="I86" s="43">
        <f>E86/C86*100</f>
        <v>88.12121009941349</v>
      </c>
      <c r="J86" s="41">
        <f>SUM(J38:J85)</f>
        <v>-181123030.83</v>
      </c>
    </row>
    <row r="87" spans="1:10" ht="15.75" customHeight="1">
      <c r="A87" s="53" t="s">
        <v>89</v>
      </c>
      <c r="B87" s="54">
        <f>'[1]вспомогат'!B83</f>
        <v>12774879544.88</v>
      </c>
      <c r="C87" s="54">
        <f>'[1]вспомогат'!C83</f>
        <v>9459358736.880001</v>
      </c>
      <c r="D87" s="54">
        <f>'[1]вспомогат'!D83</f>
        <v>1018163993</v>
      </c>
      <c r="E87" s="54">
        <f>'[1]вспомогат'!G83</f>
        <v>8400618816.91</v>
      </c>
      <c r="F87" s="54">
        <f>'[1]вспомогат'!H83</f>
        <v>18399816.81000012</v>
      </c>
      <c r="G87" s="55">
        <f>'[1]вспомогат'!I83</f>
        <v>1.8071565029308714</v>
      </c>
      <c r="H87" s="54">
        <f>'[1]вспомогат'!J83</f>
        <v>-999764176.1899998</v>
      </c>
      <c r="I87" s="55">
        <f>'[1]вспомогат'!K83</f>
        <v>88.80748738450734</v>
      </c>
      <c r="J87" s="54">
        <f>'[1]вспомогат'!L83</f>
        <v>-1058739919.9700005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01.09.2020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2020-09-02T06:27:55Z</dcterms:created>
  <dcterms:modified xsi:type="dcterms:W3CDTF">2020-09-02T06:28:21Z</dcterms:modified>
  <cp:category/>
  <cp:version/>
  <cp:contentType/>
  <cp:contentStatus/>
</cp:coreProperties>
</file>