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<sst xmlns="http://schemas.openxmlformats.org/spreadsheetml/2006/main" count="95" uniqueCount="90">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</sst>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27.08.2020</v>
          </cell>
        </row>
        <row r="6">
          <cell r="G6" t="str">
            <v>Фактично надійшло на 27.08.2020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1358926079.26</v>
          </cell>
          <cell r="H10">
            <v>226804324.27999997</v>
          </cell>
          <cell r="I10">
            <v>74.29859086957175</v>
          </cell>
          <cell r="J10">
            <v>-78456275.72000003</v>
          </cell>
          <cell r="K10">
            <v>86.19905244771368</v>
          </cell>
          <cell r="L10">
            <v>-217571620.74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3807278190.93</v>
          </cell>
          <cell r="H11">
            <v>440037812.8199997</v>
          </cell>
          <cell r="I11">
            <v>92.312074602725</v>
          </cell>
          <cell r="J11">
            <v>-36647187.180000305</v>
          </cell>
          <cell r="K11">
            <v>99.19604680215781</v>
          </cell>
          <cell r="L11">
            <v>-30856809.07000017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539070043.93</v>
          </cell>
          <cell r="H12">
            <v>55189418.889999926</v>
          </cell>
          <cell r="I12">
            <v>94.58985233355645</v>
          </cell>
          <cell r="J12">
            <v>-3156606.110000074</v>
          </cell>
          <cell r="K12">
            <v>108.52632981680632</v>
          </cell>
          <cell r="L12">
            <v>42351832.92999995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415144540.28</v>
          </cell>
          <cell r="H13">
            <v>49551612.01999998</v>
          </cell>
          <cell r="I13">
            <v>78.04632543707667</v>
          </cell>
          <cell r="J13">
            <v>-13938387.98000002</v>
          </cell>
          <cell r="K13">
            <v>91.34404809844999</v>
          </cell>
          <cell r="L13">
            <v>-39339959.72000003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65031070.62</v>
          </cell>
          <cell r="H14">
            <v>7458827.589999996</v>
          </cell>
          <cell r="I14">
            <v>89.23216679228123</v>
          </cell>
          <cell r="J14">
            <v>-900072.4100000039</v>
          </cell>
          <cell r="K14">
            <v>93.40229921277937</v>
          </cell>
          <cell r="L14">
            <v>-4593629.380000003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22455686.4</v>
          </cell>
          <cell r="H15">
            <v>5628849.34</v>
          </cell>
          <cell r="I15">
            <v>102.15534379850195</v>
          </cell>
          <cell r="J15">
            <v>118761.33999999985</v>
          </cell>
          <cell r="K15">
            <v>103.02181857886994</v>
          </cell>
          <cell r="L15">
            <v>658666.3999999985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240273233.79</v>
          </cell>
          <cell r="H16">
            <v>33421094.919999987</v>
          </cell>
          <cell r="I16">
            <v>114.13224351881055</v>
          </cell>
          <cell r="J16">
            <v>4138313.919999987</v>
          </cell>
          <cell r="K16">
            <v>110.6840266884632</v>
          </cell>
          <cell r="L16">
            <v>23192918.78999999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3766920</v>
          </cell>
          <cell r="D18">
            <v>941675</v>
          </cell>
          <cell r="G18">
            <v>3600958.97</v>
          </cell>
          <cell r="H18">
            <v>576723.6100000003</v>
          </cell>
          <cell r="I18">
            <v>61.244443146520865</v>
          </cell>
          <cell r="J18">
            <v>-364951.38999999966</v>
          </cell>
          <cell r="K18">
            <v>95.5942512715959</v>
          </cell>
          <cell r="L18">
            <v>-165961.0299999998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92061158.83</v>
          </cell>
          <cell r="H19">
            <v>12120258.719999999</v>
          </cell>
          <cell r="I19">
            <v>95.23198645283193</v>
          </cell>
          <cell r="J19">
            <v>-606829.2800000012</v>
          </cell>
          <cell r="K19">
            <v>109.24204528627396</v>
          </cell>
          <cell r="L19">
            <v>7788515.829999998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22811957.38</v>
          </cell>
          <cell r="H20">
            <v>3340057.3099999987</v>
          </cell>
          <cell r="I20">
            <v>78.63028650124767</v>
          </cell>
          <cell r="J20">
            <v>-907742.6900000013</v>
          </cell>
          <cell r="K20">
            <v>94.20861796541713</v>
          </cell>
          <cell r="L20">
            <v>-1402342.620000001</v>
          </cell>
        </row>
        <row r="21">
          <cell r="B21">
            <v>53025911</v>
          </cell>
          <cell r="C21">
            <v>34761532</v>
          </cell>
          <cell r="D21">
            <v>3913186</v>
          </cell>
          <cell r="G21">
            <v>36235573.23</v>
          </cell>
          <cell r="H21">
            <v>4327307.749999996</v>
          </cell>
          <cell r="I21">
            <v>110.58272594249281</v>
          </cell>
          <cell r="J21">
            <v>414121.7499999963</v>
          </cell>
          <cell r="K21">
            <v>104.24043805088911</v>
          </cell>
          <cell r="L21">
            <v>1474041.2299999967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2648324.34</v>
          </cell>
          <cell r="H22">
            <v>264877.3499999996</v>
          </cell>
          <cell r="I22">
            <v>95.19059512685963</v>
          </cell>
          <cell r="J22">
            <v>-13382.650000000373</v>
          </cell>
          <cell r="K22">
            <v>108.02961231582553</v>
          </cell>
          <cell r="L22">
            <v>196844.33999999985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121101.56</v>
          </cell>
          <cell r="H23">
            <v>714</v>
          </cell>
          <cell r="J23">
            <v>714</v>
          </cell>
          <cell r="K23">
            <v>27.64826057467277</v>
          </cell>
          <cell r="L23">
            <v>-316906.32</v>
          </cell>
        </row>
        <row r="24">
          <cell r="B24">
            <v>128887150</v>
          </cell>
          <cell r="C24">
            <v>83603830</v>
          </cell>
          <cell r="D24">
            <v>15197431</v>
          </cell>
          <cell r="G24">
            <v>89831591.46</v>
          </cell>
          <cell r="H24">
            <v>14503809.61999999</v>
          </cell>
          <cell r="I24">
            <v>95.43593005949485</v>
          </cell>
          <cell r="J24">
            <v>-693621.3800000101</v>
          </cell>
          <cell r="K24">
            <v>107.44913416048043</v>
          </cell>
          <cell r="L24">
            <v>6227761.459999993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4852555.93</v>
          </cell>
          <cell r="H25">
            <v>730796.8099999996</v>
          </cell>
          <cell r="I25">
            <v>116.52738118396667</v>
          </cell>
          <cell r="J25">
            <v>103650.80999999959</v>
          </cell>
          <cell r="K25">
            <v>98.92572145121188</v>
          </cell>
          <cell r="L25">
            <v>-52696.0700000003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41086268.27</v>
          </cell>
          <cell r="H26">
            <v>6300580.890000001</v>
          </cell>
          <cell r="I26">
            <v>84.7846324393506</v>
          </cell>
          <cell r="J26">
            <v>-1130696.1099999994</v>
          </cell>
          <cell r="K26">
            <v>99.77457317726031</v>
          </cell>
          <cell r="L26">
            <v>-92828.72999999672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70266.24</v>
          </cell>
          <cell r="H27">
            <v>1225.550000000003</v>
          </cell>
          <cell r="I27">
            <v>31.184478371501346</v>
          </cell>
          <cell r="J27">
            <v>-2704.449999999997</v>
          </cell>
          <cell r="K27">
            <v>107.3750611246944</v>
          </cell>
          <cell r="L27">
            <v>4826.240000000005</v>
          </cell>
        </row>
        <row r="28">
          <cell r="B28">
            <v>61723927</v>
          </cell>
          <cell r="C28">
            <v>40802860</v>
          </cell>
          <cell r="D28">
            <v>9219687</v>
          </cell>
          <cell r="G28">
            <v>39626706.36</v>
          </cell>
          <cell r="H28">
            <v>6685277.68</v>
          </cell>
          <cell r="I28">
            <v>72.5108963026619</v>
          </cell>
          <cell r="J28">
            <v>-2534409.3200000003</v>
          </cell>
          <cell r="K28">
            <v>97.11747254971833</v>
          </cell>
          <cell r="L28">
            <v>-1176153.6400000006</v>
          </cell>
        </row>
        <row r="29">
          <cell r="B29">
            <v>30340390</v>
          </cell>
          <cell r="C29">
            <v>20713708</v>
          </cell>
          <cell r="D29">
            <v>6371778</v>
          </cell>
          <cell r="G29">
            <v>20157441.51</v>
          </cell>
          <cell r="H29">
            <v>4711122.530000001</v>
          </cell>
          <cell r="I29">
            <v>73.93733005136089</v>
          </cell>
          <cell r="J29">
            <v>-1660655.4699999988</v>
          </cell>
          <cell r="K29">
            <v>97.31450066786691</v>
          </cell>
          <cell r="L29">
            <v>-556266.4899999984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23108632.46</v>
          </cell>
          <cell r="H30">
            <v>5384138.16</v>
          </cell>
          <cell r="I30">
            <v>131.246240783869</v>
          </cell>
          <cell r="J30">
            <v>1281820.1600000001</v>
          </cell>
          <cell r="K30">
            <v>99.72101690213756</v>
          </cell>
          <cell r="L30">
            <v>-64649.539999999106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4871287.11</v>
          </cell>
          <cell r="H31">
            <v>957052.9200000004</v>
          </cell>
          <cell r="I31">
            <v>85.66401334745179</v>
          </cell>
          <cell r="J31">
            <v>-160164.0799999996</v>
          </cell>
          <cell r="K31">
            <v>104.1037700183854</v>
          </cell>
          <cell r="L31">
            <v>192026.11000000034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50901817.12</v>
          </cell>
          <cell r="H32">
            <v>11084206.199999996</v>
          </cell>
          <cell r="I32">
            <v>84.40299961644709</v>
          </cell>
          <cell r="J32">
            <v>-2048272.8000000045</v>
          </cell>
          <cell r="K32">
            <v>94.17466864373374</v>
          </cell>
          <cell r="L32">
            <v>-3148616.8800000027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181645.5</v>
          </cell>
          <cell r="H33">
            <v>35550</v>
          </cell>
          <cell r="I33">
            <v>314.6017699115044</v>
          </cell>
          <cell r="J33">
            <v>24250</v>
          </cell>
          <cell r="K33">
            <v>294.87905844155847</v>
          </cell>
          <cell r="L33">
            <v>120045.5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5512617.91</v>
          </cell>
          <cell r="H34">
            <v>1054755.2700000005</v>
          </cell>
          <cell r="I34">
            <v>81.70861524827369</v>
          </cell>
          <cell r="J34">
            <v>-236118.72999999952</v>
          </cell>
          <cell r="K34">
            <v>113.43736169168992</v>
          </cell>
          <cell r="L34">
            <v>653003.9100000001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11322835.54</v>
          </cell>
          <cell r="H35">
            <v>3200254.009999999</v>
          </cell>
          <cell r="I35">
            <v>97.9829967068079</v>
          </cell>
          <cell r="J35">
            <v>-65877.99000000115</v>
          </cell>
          <cell r="K35">
            <v>95.22893450789945</v>
          </cell>
          <cell r="L35">
            <v>-567285.4600000009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32425635.54</v>
          </cell>
          <cell r="H36">
            <v>5172257.699999999</v>
          </cell>
          <cell r="I36">
            <v>92.80465485816774</v>
          </cell>
          <cell r="J36">
            <v>-401016.30000000075</v>
          </cell>
          <cell r="K36">
            <v>97.57518028560787</v>
          </cell>
          <cell r="L36">
            <v>-805802.4600000009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16937857.45</v>
          </cell>
          <cell r="H37">
            <v>3409172.959999999</v>
          </cell>
          <cell r="I37">
            <v>109.89331186939056</v>
          </cell>
          <cell r="J37">
            <v>306915.95999999903</v>
          </cell>
          <cell r="K37">
            <v>106.10509372632848</v>
          </cell>
          <cell r="L37">
            <v>974573.4499999993</v>
          </cell>
        </row>
        <row r="38">
          <cell r="B38">
            <v>20269298</v>
          </cell>
          <cell r="C38">
            <v>11618582</v>
          </cell>
          <cell r="D38">
            <v>2139356</v>
          </cell>
          <cell r="G38">
            <v>11625639.36</v>
          </cell>
          <cell r="H38">
            <v>1708781.5</v>
          </cell>
          <cell r="I38">
            <v>79.87363954386272</v>
          </cell>
          <cell r="J38">
            <v>-430574.5</v>
          </cell>
          <cell r="K38">
            <v>100.06074200793178</v>
          </cell>
          <cell r="L38">
            <v>7057.359999999404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11847559.9</v>
          </cell>
          <cell r="H39">
            <v>2224834.6500000004</v>
          </cell>
          <cell r="I39">
            <v>95.25119929102155</v>
          </cell>
          <cell r="J39">
            <v>-110920.34999999963</v>
          </cell>
          <cell r="K39">
            <v>110.51168493672019</v>
          </cell>
          <cell r="L39">
            <v>1126919.9000000004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14309857.62</v>
          </cell>
          <cell r="H40">
            <v>2776361.6399999987</v>
          </cell>
          <cell r="I40">
            <v>110.56664555979015</v>
          </cell>
          <cell r="J40">
            <v>265331.63999999873</v>
          </cell>
          <cell r="K40">
            <v>99.84955864102211</v>
          </cell>
          <cell r="L40">
            <v>-21560.38000000082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23275992.93</v>
          </cell>
          <cell r="H41">
            <v>2126041.829999998</v>
          </cell>
          <cell r="I41">
            <v>73.7907656456946</v>
          </cell>
          <cell r="J41">
            <v>-755134.1700000018</v>
          </cell>
          <cell r="K41">
            <v>97.73167193639394</v>
          </cell>
          <cell r="L41">
            <v>-540230.0700000003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39593173.55</v>
          </cell>
          <cell r="H42">
            <v>5503986.119999997</v>
          </cell>
          <cell r="I42">
            <v>84.19333616629935</v>
          </cell>
          <cell r="J42">
            <v>-1033331.8800000027</v>
          </cell>
          <cell r="K42">
            <v>93.98519812611526</v>
          </cell>
          <cell r="L42">
            <v>-2533857.450000003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16481143.12</v>
          </cell>
          <cell r="H43">
            <v>2004815.709999999</v>
          </cell>
          <cell r="I43">
            <v>33.87085166413244</v>
          </cell>
          <cell r="J43">
            <v>-3914184.290000001</v>
          </cell>
          <cell r="K43">
            <v>83.37490720884927</v>
          </cell>
          <cell r="L43">
            <v>-3286366.880000001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18796326.72</v>
          </cell>
          <cell r="H44">
            <v>2525528.959999999</v>
          </cell>
          <cell r="I44">
            <v>90.56288409446398</v>
          </cell>
          <cell r="J44">
            <v>-263173.04000000097</v>
          </cell>
          <cell r="K44">
            <v>101.51524762652284</v>
          </cell>
          <cell r="L44">
            <v>280559.7199999988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6489964.8</v>
          </cell>
          <cell r="H45">
            <v>743508.8099999996</v>
          </cell>
          <cell r="I45">
            <v>71.09970479867113</v>
          </cell>
          <cell r="J45">
            <v>-302218.1900000004</v>
          </cell>
          <cell r="K45">
            <v>85.51641588084033</v>
          </cell>
          <cell r="L45">
            <v>-1099180.2000000002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6336558.34</v>
          </cell>
          <cell r="H46">
            <v>730997.2400000002</v>
          </cell>
          <cell r="I46">
            <v>49.36935576462009</v>
          </cell>
          <cell r="J46">
            <v>-749672.7599999998</v>
          </cell>
          <cell r="K46">
            <v>93.57884105374431</v>
          </cell>
          <cell r="L46">
            <v>-434799.66000000015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9088255.34</v>
          </cell>
          <cell r="H47">
            <v>1382524.4299999997</v>
          </cell>
          <cell r="I47">
            <v>45.760650375611334</v>
          </cell>
          <cell r="J47">
            <v>-1638683.5700000003</v>
          </cell>
          <cell r="K47">
            <v>87.19375196799251</v>
          </cell>
          <cell r="L47">
            <v>-1334802.6600000001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16979836.18</v>
          </cell>
          <cell r="H48">
            <v>4058475.6899999995</v>
          </cell>
          <cell r="I48">
            <v>141.12461150075976</v>
          </cell>
          <cell r="J48">
            <v>1182665.6899999995</v>
          </cell>
          <cell r="K48">
            <v>103.38507922156009</v>
          </cell>
          <cell r="L48">
            <v>555961.1799999997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6851510.19</v>
          </cell>
          <cell r="H49">
            <v>891698.8500000006</v>
          </cell>
          <cell r="I49">
            <v>44.28997129120063</v>
          </cell>
          <cell r="J49">
            <v>-1121621.1499999994</v>
          </cell>
          <cell r="K49">
            <v>75.27692715898279</v>
          </cell>
          <cell r="L49">
            <v>-2250229.8099999996</v>
          </cell>
        </row>
        <row r="50">
          <cell r="B50">
            <v>10468500</v>
          </cell>
          <cell r="C50">
            <v>5741270</v>
          </cell>
          <cell r="D50">
            <v>922700</v>
          </cell>
          <cell r="G50">
            <v>6055232.64</v>
          </cell>
          <cell r="H50">
            <v>974218.0899999999</v>
          </cell>
          <cell r="I50">
            <v>105.58340630757557</v>
          </cell>
          <cell r="J50">
            <v>51518.08999999985</v>
          </cell>
          <cell r="K50">
            <v>105.46852246976715</v>
          </cell>
          <cell r="L50">
            <v>313962.63999999966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44401877.39</v>
          </cell>
          <cell r="H51">
            <v>6856615.439999998</v>
          </cell>
          <cell r="I51">
            <v>78.72281447837037</v>
          </cell>
          <cell r="J51">
            <v>-1853204.5600000024</v>
          </cell>
          <cell r="K51">
            <v>109.9974468541565</v>
          </cell>
          <cell r="L51">
            <v>4035597.3900000006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55341736.55</v>
          </cell>
          <cell r="H52">
            <v>7078718.68</v>
          </cell>
          <cell r="I52">
            <v>90.96119802676131</v>
          </cell>
          <cell r="J52">
            <v>-703411.3200000003</v>
          </cell>
          <cell r="K52">
            <v>101.29158560375824</v>
          </cell>
          <cell r="L52">
            <v>705671.549999997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21439636.46</v>
          </cell>
          <cell r="H53">
            <v>2686715.6000000015</v>
          </cell>
          <cell r="I53">
            <v>71.41408205115941</v>
          </cell>
          <cell r="J53">
            <v>-1075449.3999999985</v>
          </cell>
          <cell r="K53">
            <v>100.38056518774809</v>
          </cell>
          <cell r="L53">
            <v>81282.4600000009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43741791.8</v>
          </cell>
          <cell r="H54">
            <v>7444897.409999996</v>
          </cell>
          <cell r="I54">
            <v>102.88336375885294</v>
          </cell>
          <cell r="J54">
            <v>208647.40999999642</v>
          </cell>
          <cell r="K54">
            <v>98.44814758964964</v>
          </cell>
          <cell r="L54">
            <v>-689508.200000003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51047200.85</v>
          </cell>
          <cell r="H55">
            <v>6838782.710000001</v>
          </cell>
          <cell r="I55">
            <v>88.14511358436823</v>
          </cell>
          <cell r="J55">
            <v>-919767.2899999991</v>
          </cell>
          <cell r="K55">
            <v>91.8776113210943</v>
          </cell>
          <cell r="L55">
            <v>-4512799.1499999985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9418124.6</v>
          </cell>
          <cell r="H56">
            <v>1785570.5899999999</v>
          </cell>
          <cell r="I56">
            <v>102.84934649614684</v>
          </cell>
          <cell r="J56">
            <v>49467.58999999985</v>
          </cell>
          <cell r="K56">
            <v>105.8192824271193</v>
          </cell>
          <cell r="L56">
            <v>517927.5999999996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43590865.18</v>
          </cell>
          <cell r="H57">
            <v>5839644.619999997</v>
          </cell>
          <cell r="I57">
            <v>89.87146398135727</v>
          </cell>
          <cell r="J57">
            <v>-658129.3800000027</v>
          </cell>
          <cell r="K57">
            <v>101.90136643770833</v>
          </cell>
          <cell r="L57">
            <v>813357.1799999997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14833701.36</v>
          </cell>
          <cell r="H58">
            <v>1620802.92</v>
          </cell>
          <cell r="I58">
            <v>76.87286783468188</v>
          </cell>
          <cell r="J58">
            <v>-487617.0800000001</v>
          </cell>
          <cell r="K58">
            <v>102.8609166067141</v>
          </cell>
          <cell r="L58">
            <v>412576.3599999994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7632542.56</v>
          </cell>
          <cell r="H59">
            <v>927386.3999999994</v>
          </cell>
          <cell r="I59">
            <v>73.79548626639013</v>
          </cell>
          <cell r="J59">
            <v>-329311.60000000056</v>
          </cell>
          <cell r="K59">
            <v>86.47776862428431</v>
          </cell>
          <cell r="L59">
            <v>-1193474.4400000004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9119549.46</v>
          </cell>
          <cell r="H60">
            <v>3524960.250000001</v>
          </cell>
          <cell r="I60">
            <v>111.13143639553024</v>
          </cell>
          <cell r="J60">
            <v>353076.25000000093</v>
          </cell>
          <cell r="K60">
            <v>110.33704017156323</v>
          </cell>
          <cell r="L60">
            <v>854374.4600000009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7562353.85</v>
          </cell>
          <cell r="H61">
            <v>2142139.6499999994</v>
          </cell>
          <cell r="I61">
            <v>75.97721718774937</v>
          </cell>
          <cell r="J61">
            <v>-677310.3500000006</v>
          </cell>
          <cell r="K61">
            <v>93.7292099946705</v>
          </cell>
          <cell r="L61">
            <v>-505946.1500000004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5838746.87</v>
          </cell>
          <cell r="H62">
            <v>1421318.8600000003</v>
          </cell>
          <cell r="I62">
            <v>128.467562212798</v>
          </cell>
          <cell r="J62">
            <v>314954.86000000034</v>
          </cell>
          <cell r="K62">
            <v>105.83830544783652</v>
          </cell>
          <cell r="L62">
            <v>322079.8700000001</v>
          </cell>
        </row>
        <row r="63">
          <cell r="B63">
            <v>15300000</v>
          </cell>
          <cell r="C63">
            <v>9678470</v>
          </cell>
          <cell r="D63">
            <v>1738710</v>
          </cell>
          <cell r="G63">
            <v>10283380.15</v>
          </cell>
          <cell r="H63">
            <v>1776858.710000001</v>
          </cell>
          <cell r="I63">
            <v>102.19408124414082</v>
          </cell>
          <cell r="J63">
            <v>38148.710000000894</v>
          </cell>
          <cell r="K63">
            <v>106.25005966852198</v>
          </cell>
          <cell r="L63">
            <v>604910.1500000004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7304146.7</v>
          </cell>
          <cell r="H64">
            <v>1183335.1100000003</v>
          </cell>
          <cell r="I64">
            <v>95.10696382859878</v>
          </cell>
          <cell r="J64">
            <v>-60879.889999999665</v>
          </cell>
          <cell r="K64">
            <v>100.15911733396705</v>
          </cell>
          <cell r="L64">
            <v>11603.700000000186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25725702.18</v>
          </cell>
          <cell r="H65">
            <v>3745083.7300000004</v>
          </cell>
          <cell r="I65">
            <v>87.09199313418821</v>
          </cell>
          <cell r="J65">
            <v>-555063.2699999996</v>
          </cell>
          <cell r="K65">
            <v>107.9066969157899</v>
          </cell>
          <cell r="L65">
            <v>1885011.1799999997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44173363.53</v>
          </cell>
          <cell r="H66">
            <v>8733606.160000004</v>
          </cell>
          <cell r="I66">
            <v>122.3787694227607</v>
          </cell>
          <cell r="J66">
            <v>1597069.1600000039</v>
          </cell>
          <cell r="K66">
            <v>85.15258874038088</v>
          </cell>
          <cell r="L66">
            <v>-7702174.469999999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60610016.68</v>
          </cell>
          <cell r="H67">
            <v>9293153.450000003</v>
          </cell>
          <cell r="I67">
            <v>96.61971180083259</v>
          </cell>
          <cell r="J67">
            <v>-325125.549999997</v>
          </cell>
          <cell r="K67">
            <v>100.62617935850322</v>
          </cell>
          <cell r="L67">
            <v>377165.6799999997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9390945.17</v>
          </cell>
          <cell r="H68">
            <v>1529652.0099999998</v>
          </cell>
          <cell r="I68">
            <v>115.83709523521036</v>
          </cell>
          <cell r="J68">
            <v>209132.00999999978</v>
          </cell>
          <cell r="K68">
            <v>96.52161619919892</v>
          </cell>
          <cell r="L68">
            <v>-338424.8300000001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6516058.08</v>
          </cell>
          <cell r="H69">
            <v>959788.9100000001</v>
          </cell>
          <cell r="I69">
            <v>70.01276628027169</v>
          </cell>
          <cell r="J69">
            <v>-411088.08999999985</v>
          </cell>
          <cell r="K69">
            <v>95.71003818379337</v>
          </cell>
          <cell r="L69">
            <v>-292065.9199999999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3808912.63</v>
          </cell>
          <cell r="H70">
            <v>972704.8599999999</v>
          </cell>
          <cell r="I70">
            <v>79.14217857549671</v>
          </cell>
          <cell r="J70">
            <v>-256355.14000000013</v>
          </cell>
          <cell r="K70">
            <v>86.95200613997059</v>
          </cell>
          <cell r="L70">
            <v>-571564.3700000001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33356238.22</v>
          </cell>
          <cell r="H71">
            <v>4960692.640000001</v>
          </cell>
          <cell r="I71">
            <v>79.1544649649982</v>
          </cell>
          <cell r="J71">
            <v>-1306411.3599999994</v>
          </cell>
          <cell r="K71">
            <v>92.17488769547266</v>
          </cell>
          <cell r="L71">
            <v>-2831750.780000001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14950292.31</v>
          </cell>
          <cell r="H72">
            <v>1721792.460000001</v>
          </cell>
          <cell r="I72">
            <v>71.14683178688091</v>
          </cell>
          <cell r="J72">
            <v>-698262.5399999991</v>
          </cell>
          <cell r="K72">
            <v>92.84542377580112</v>
          </cell>
          <cell r="L72">
            <v>-1152054.6899999995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6653318.99</v>
          </cell>
          <cell r="H73">
            <v>1004581.3300000001</v>
          </cell>
          <cell r="I73">
            <v>95.44715724465559</v>
          </cell>
          <cell r="J73">
            <v>-47918.669999999925</v>
          </cell>
          <cell r="K73">
            <v>106.41990083094075</v>
          </cell>
          <cell r="L73">
            <v>401368.9900000002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6087327.66</v>
          </cell>
          <cell r="H74">
            <v>1917009.67</v>
          </cell>
          <cell r="I74">
            <v>163.05317616118452</v>
          </cell>
          <cell r="J74">
            <v>741313.6699999999</v>
          </cell>
          <cell r="K74">
            <v>112.84661176218471</v>
          </cell>
          <cell r="L74">
            <v>692989.6600000001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6065935.78</v>
          </cell>
          <cell r="H75">
            <v>946141.8900000006</v>
          </cell>
          <cell r="I75">
            <v>75.50928321630889</v>
          </cell>
          <cell r="J75">
            <v>-306872.1099999994</v>
          </cell>
          <cell r="K75">
            <v>116.97009498473356</v>
          </cell>
          <cell r="L75">
            <v>880049.7800000003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10163176.09</v>
          </cell>
          <cell r="H76">
            <v>2087873.3599999994</v>
          </cell>
          <cell r="I76">
            <v>82.83062094202533</v>
          </cell>
          <cell r="J76">
            <v>-432780.6400000006</v>
          </cell>
          <cell r="K76">
            <v>94.87416802173284</v>
          </cell>
          <cell r="L76">
            <v>-549092.9100000001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9724261.74</v>
          </cell>
          <cell r="H77">
            <v>2542937.1100000003</v>
          </cell>
          <cell r="I77">
            <v>168.58506430655</v>
          </cell>
          <cell r="J77">
            <v>1034537.1100000003</v>
          </cell>
          <cell r="K77">
            <v>131.12422566783368</v>
          </cell>
          <cell r="L77">
            <v>2308193.74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307019176.49</v>
          </cell>
          <cell r="H78">
            <v>39924809.52000001</v>
          </cell>
          <cell r="I78">
            <v>90.55681198580982</v>
          </cell>
          <cell r="J78">
            <v>-4163325.4799999893</v>
          </cell>
          <cell r="K78">
            <v>97.5058533172913</v>
          </cell>
          <cell r="L78">
            <v>-7853383.50999999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26768412.54</v>
          </cell>
          <cell r="H79">
            <v>3838882.25</v>
          </cell>
          <cell r="I79">
            <v>72.23910748940608</v>
          </cell>
          <cell r="J79">
            <v>-1475250.75</v>
          </cell>
          <cell r="K79">
            <v>103.41396639569209</v>
          </cell>
          <cell r="L79">
            <v>883695.5399999991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6906081.7</v>
          </cell>
          <cell r="H80">
            <v>891109.5899999999</v>
          </cell>
          <cell r="I80">
            <v>72.84651712213983</v>
          </cell>
          <cell r="J80">
            <v>-332160.41000000015</v>
          </cell>
          <cell r="K80">
            <v>96.28553188273771</v>
          </cell>
          <cell r="L80">
            <v>-266420.2999999998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105280955.24</v>
          </cell>
          <cell r="H81">
            <v>14037669.280000001</v>
          </cell>
          <cell r="I81">
            <v>80.63041210934426</v>
          </cell>
          <cell r="J81">
            <v>-3372224.719999999</v>
          </cell>
          <cell r="K81">
            <v>80.15860481681385</v>
          </cell>
          <cell r="L81">
            <v>-26059847.760000005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25508862.21</v>
          </cell>
          <cell r="H82">
            <v>5187612.460000001</v>
          </cell>
          <cell r="I82">
            <v>115.36731511885078</v>
          </cell>
          <cell r="J82">
            <v>691007.4600000009</v>
          </cell>
          <cell r="K82">
            <v>102.02519326757276</v>
          </cell>
          <cell r="L82">
            <v>506349.2100000009</v>
          </cell>
        </row>
        <row r="83">
          <cell r="B83">
            <v>12769451338.88</v>
          </cell>
          <cell r="C83">
            <v>8438893160.88</v>
          </cell>
          <cell r="D83">
            <v>1246593688</v>
          </cell>
          <cell r="G83">
            <v>8174548122.430001</v>
          </cell>
          <cell r="H83">
            <v>1085026700.0499995</v>
          </cell>
          <cell r="I83">
            <v>87.03932247489445</v>
          </cell>
          <cell r="J83">
            <v>-161566987.95000035</v>
          </cell>
          <cell r="K83">
            <v>96.86753898395803</v>
          </cell>
          <cell r="L83">
            <v>-264345038.4500002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1358926079.26</v>
      </c>
      <c r="F10" s="33">
        <f>'[1]вспомогат'!H10</f>
        <v>226804324.27999997</v>
      </c>
      <c r="G10" s="34">
        <f>'[1]вспомогат'!I10</f>
        <v>74.29859086957175</v>
      </c>
      <c r="H10" s="35">
        <f>'[1]вспомогат'!J10</f>
        <v>-78456275.72000003</v>
      </c>
      <c r="I10" s="36">
        <f>'[1]вспомогат'!K10</f>
        <v>86.19905244771368</v>
      </c>
      <c r="J10" s="37">
        <f>'[1]вспомогат'!L10</f>
        <v>-217571620.74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3807278190.93</v>
      </c>
      <c r="F12" s="38">
        <f>'[1]вспомогат'!H11</f>
        <v>440037812.8199997</v>
      </c>
      <c r="G12" s="39">
        <f>'[1]вспомогат'!I11</f>
        <v>92.312074602725</v>
      </c>
      <c r="H12" s="35">
        <f>'[1]вспомогат'!J11</f>
        <v>-36647187.180000305</v>
      </c>
      <c r="I12" s="36">
        <f>'[1]вспомогат'!K11</f>
        <v>99.19604680215781</v>
      </c>
      <c r="J12" s="37">
        <f>'[1]вспомогат'!L11</f>
        <v>-30856809.07000017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539070043.93</v>
      </c>
      <c r="F13" s="38">
        <f>'[1]вспомогат'!H12</f>
        <v>55189418.889999926</v>
      </c>
      <c r="G13" s="39">
        <f>'[1]вспомогат'!I12</f>
        <v>94.58985233355645</v>
      </c>
      <c r="H13" s="35">
        <f>'[1]вспомогат'!J12</f>
        <v>-3156606.110000074</v>
      </c>
      <c r="I13" s="36">
        <f>'[1]вспомогат'!K12</f>
        <v>108.52632981680632</v>
      </c>
      <c r="J13" s="37">
        <f>'[1]вспомогат'!L12</f>
        <v>42351832.92999995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415144540.28</v>
      </c>
      <c r="F14" s="38">
        <f>'[1]вспомогат'!H13</f>
        <v>49551612.01999998</v>
      </c>
      <c r="G14" s="39">
        <f>'[1]вспомогат'!I13</f>
        <v>78.04632543707667</v>
      </c>
      <c r="H14" s="35">
        <f>'[1]вспомогат'!J13</f>
        <v>-13938387.98000002</v>
      </c>
      <c r="I14" s="36">
        <f>'[1]вспомогат'!K13</f>
        <v>91.34404809844999</v>
      </c>
      <c r="J14" s="37">
        <f>'[1]вспомогат'!L13</f>
        <v>-39339959.72000003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65031070.62</v>
      </c>
      <c r="F15" s="38">
        <f>'[1]вспомогат'!H14</f>
        <v>7458827.589999996</v>
      </c>
      <c r="G15" s="39">
        <f>'[1]вспомогат'!I14</f>
        <v>89.23216679228123</v>
      </c>
      <c r="H15" s="35">
        <f>'[1]вспомогат'!J14</f>
        <v>-900072.4100000039</v>
      </c>
      <c r="I15" s="36">
        <f>'[1]вспомогат'!K14</f>
        <v>93.40229921277937</v>
      </c>
      <c r="J15" s="37">
        <f>'[1]вспомогат'!L14</f>
        <v>-4593629.380000003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4826523845.759999</v>
      </c>
      <c r="F16" s="41">
        <f>SUM(F12:F15)</f>
        <v>552237671.3199996</v>
      </c>
      <c r="G16" s="42">
        <f>F16/D16*100</f>
        <v>90.99620016595533</v>
      </c>
      <c r="H16" s="41">
        <f>SUM(H12:H15)</f>
        <v>-54642253.6800004</v>
      </c>
      <c r="I16" s="43">
        <f>E16/C16*100</f>
        <v>99.33239727958042</v>
      </c>
      <c r="J16" s="41">
        <f>SUM(J12:J15)</f>
        <v>-32438565.240000255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22455686.4</v>
      </c>
      <c r="F17" s="45">
        <f>'[1]вспомогат'!H15</f>
        <v>5628849.34</v>
      </c>
      <c r="G17" s="46">
        <f>'[1]вспомогат'!I15</f>
        <v>102.15534379850195</v>
      </c>
      <c r="H17" s="47">
        <f>'[1]вспомогат'!J15</f>
        <v>118761.33999999985</v>
      </c>
      <c r="I17" s="48">
        <f>'[1]вспомогат'!K15</f>
        <v>103.02181857886994</v>
      </c>
      <c r="J17" s="49">
        <f>'[1]вспомогат'!L15</f>
        <v>658666.3999999985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240273233.79</v>
      </c>
      <c r="F18" s="38">
        <f>'[1]вспомогат'!H16</f>
        <v>33421094.919999987</v>
      </c>
      <c r="G18" s="39">
        <f>'[1]вспомогат'!I16</f>
        <v>114.13224351881055</v>
      </c>
      <c r="H18" s="35">
        <f>'[1]вспомогат'!J16</f>
        <v>4138313.919999987</v>
      </c>
      <c r="I18" s="36">
        <f>'[1]вспомогат'!K16</f>
        <v>110.6840266884632</v>
      </c>
      <c r="J18" s="37">
        <f>'[1]вспомогат'!L16</f>
        <v>23192918.78999999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3766920</v>
      </c>
      <c r="D20" s="38">
        <f>'[1]вспомогат'!D18</f>
        <v>941675</v>
      </c>
      <c r="E20" s="33">
        <f>'[1]вспомогат'!G18</f>
        <v>3600958.97</v>
      </c>
      <c r="F20" s="38">
        <f>'[1]вспомогат'!H18</f>
        <v>576723.6100000003</v>
      </c>
      <c r="G20" s="39">
        <f>'[1]вспомогат'!I18</f>
        <v>61.244443146520865</v>
      </c>
      <c r="H20" s="35">
        <f>'[1]вспомогат'!J18</f>
        <v>-364951.38999999966</v>
      </c>
      <c r="I20" s="36">
        <f>'[1]вспомогат'!K18</f>
        <v>95.5942512715959</v>
      </c>
      <c r="J20" s="37">
        <f>'[1]вспомогат'!L18</f>
        <v>-165961.0299999998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92061158.83</v>
      </c>
      <c r="F21" s="38">
        <f>'[1]вспомогат'!H19</f>
        <v>12120258.719999999</v>
      </c>
      <c r="G21" s="39">
        <f>'[1]вспомогат'!I19</f>
        <v>95.23198645283193</v>
      </c>
      <c r="H21" s="35">
        <f>'[1]вспомогат'!J19</f>
        <v>-606829.2800000012</v>
      </c>
      <c r="I21" s="36">
        <f>'[1]вспомогат'!K19</f>
        <v>109.24204528627396</v>
      </c>
      <c r="J21" s="37">
        <f>'[1]вспомогат'!L19</f>
        <v>7788515.829999998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22811957.38</v>
      </c>
      <c r="F22" s="38">
        <f>'[1]вспомогат'!H20</f>
        <v>3340057.3099999987</v>
      </c>
      <c r="G22" s="39">
        <f>'[1]вспомогат'!I20</f>
        <v>78.63028650124767</v>
      </c>
      <c r="H22" s="35">
        <f>'[1]вспомогат'!J20</f>
        <v>-907742.6900000013</v>
      </c>
      <c r="I22" s="36">
        <f>'[1]вспомогат'!K20</f>
        <v>94.20861796541713</v>
      </c>
      <c r="J22" s="37">
        <f>'[1]вспомогат'!L20</f>
        <v>-1402342.620000001</v>
      </c>
    </row>
    <row r="23" spans="1:10" ht="12.75">
      <c r="A23" s="32" t="s">
        <v>25</v>
      </c>
      <c r="B23" s="33">
        <f>'[1]вспомогат'!B21</f>
        <v>53025911</v>
      </c>
      <c r="C23" s="33">
        <f>'[1]вспомогат'!C21</f>
        <v>34761532</v>
      </c>
      <c r="D23" s="38">
        <f>'[1]вспомогат'!D21</f>
        <v>3913186</v>
      </c>
      <c r="E23" s="33">
        <f>'[1]вспомогат'!G21</f>
        <v>36235573.23</v>
      </c>
      <c r="F23" s="38">
        <f>'[1]вспомогат'!H21</f>
        <v>4327307.749999996</v>
      </c>
      <c r="G23" s="39">
        <f>'[1]вспомогат'!I21</f>
        <v>110.58272594249281</v>
      </c>
      <c r="H23" s="35">
        <f>'[1]вспомогат'!J21</f>
        <v>414121.7499999963</v>
      </c>
      <c r="I23" s="36">
        <f>'[1]вспомогат'!K21</f>
        <v>104.24043805088911</v>
      </c>
      <c r="J23" s="37">
        <f>'[1]вспомогат'!L21</f>
        <v>1474041.2299999967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2648324.34</v>
      </c>
      <c r="F24" s="38">
        <f>'[1]вспомогат'!H22</f>
        <v>264877.3499999996</v>
      </c>
      <c r="G24" s="39">
        <f>'[1]вспомогат'!I22</f>
        <v>95.19059512685963</v>
      </c>
      <c r="H24" s="35">
        <f>'[1]вспомогат'!J22</f>
        <v>-13382.650000000373</v>
      </c>
      <c r="I24" s="36">
        <f>'[1]вспомогат'!K22</f>
        <v>108.02961231582553</v>
      </c>
      <c r="J24" s="37">
        <f>'[1]вспомогат'!L22</f>
        <v>196844.33999999985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121101.56</v>
      </c>
      <c r="F25" s="38">
        <f>'[1]вспомогат'!H23</f>
        <v>714</v>
      </c>
      <c r="G25" s="39">
        <f>'[1]вспомогат'!I23</f>
        <v>0</v>
      </c>
      <c r="H25" s="35">
        <f>'[1]вспомогат'!J23</f>
        <v>714</v>
      </c>
      <c r="I25" s="36">
        <f>'[1]вспомогат'!K23</f>
        <v>27.64826057467277</v>
      </c>
      <c r="J25" s="37">
        <f>'[1]вспомогат'!L23</f>
        <v>-316906.32</v>
      </c>
    </row>
    <row r="26" spans="1:10" ht="12.75">
      <c r="A26" s="32" t="s">
        <v>28</v>
      </c>
      <c r="B26" s="33">
        <f>'[1]вспомогат'!B24</f>
        <v>128887150</v>
      </c>
      <c r="C26" s="33">
        <f>'[1]вспомогат'!C24</f>
        <v>83603830</v>
      </c>
      <c r="D26" s="38">
        <f>'[1]вспомогат'!D24</f>
        <v>15197431</v>
      </c>
      <c r="E26" s="33">
        <f>'[1]вспомогат'!G24</f>
        <v>89831591.46</v>
      </c>
      <c r="F26" s="38">
        <f>'[1]вспомогат'!H24</f>
        <v>14503809.61999999</v>
      </c>
      <c r="G26" s="39">
        <f>'[1]вспомогат'!I24</f>
        <v>95.43593005949485</v>
      </c>
      <c r="H26" s="35">
        <f>'[1]вспомогат'!J24</f>
        <v>-693621.3800000101</v>
      </c>
      <c r="I26" s="36">
        <f>'[1]вспомогат'!K24</f>
        <v>107.44913416048043</v>
      </c>
      <c r="J26" s="37">
        <f>'[1]вспомогат'!L24</f>
        <v>6227761.459999993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4852555.93</v>
      </c>
      <c r="F27" s="38">
        <f>'[1]вспомогат'!H25</f>
        <v>730796.8099999996</v>
      </c>
      <c r="G27" s="39">
        <f>'[1]вспомогат'!I25</f>
        <v>116.52738118396667</v>
      </c>
      <c r="H27" s="35">
        <f>'[1]вспомогат'!J25</f>
        <v>103650.80999999959</v>
      </c>
      <c r="I27" s="36">
        <f>'[1]вспомогат'!K25</f>
        <v>98.92572145121188</v>
      </c>
      <c r="J27" s="37">
        <f>'[1]вспомогат'!L25</f>
        <v>-52696.0700000003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41086268.27</v>
      </c>
      <c r="F28" s="38">
        <f>'[1]вспомогат'!H26</f>
        <v>6300580.890000001</v>
      </c>
      <c r="G28" s="39">
        <f>'[1]вспомогат'!I26</f>
        <v>84.7846324393506</v>
      </c>
      <c r="H28" s="35">
        <f>'[1]вспомогат'!J26</f>
        <v>-1130696.1099999994</v>
      </c>
      <c r="I28" s="36">
        <f>'[1]вспомогат'!K26</f>
        <v>99.77457317726031</v>
      </c>
      <c r="J28" s="37">
        <f>'[1]вспомогат'!L26</f>
        <v>-92828.72999999672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70266.24</v>
      </c>
      <c r="F29" s="38">
        <f>'[1]вспомогат'!H27</f>
        <v>1225.550000000003</v>
      </c>
      <c r="G29" s="39">
        <f>'[1]вспомогат'!I27</f>
        <v>31.184478371501346</v>
      </c>
      <c r="H29" s="35">
        <f>'[1]вспомогат'!J27</f>
        <v>-2704.449999999997</v>
      </c>
      <c r="I29" s="36">
        <f>'[1]вспомогат'!K27</f>
        <v>107.3750611246944</v>
      </c>
      <c r="J29" s="37">
        <f>'[1]вспомогат'!L27</f>
        <v>4826.240000000005</v>
      </c>
    </row>
    <row r="30" spans="1:10" ht="12.75">
      <c r="A30" s="32" t="s">
        <v>32</v>
      </c>
      <c r="B30" s="33">
        <f>'[1]вспомогат'!B28</f>
        <v>61723927</v>
      </c>
      <c r="C30" s="33">
        <f>'[1]вспомогат'!C28</f>
        <v>40802860</v>
      </c>
      <c r="D30" s="38">
        <f>'[1]вспомогат'!D28</f>
        <v>9219687</v>
      </c>
      <c r="E30" s="33">
        <f>'[1]вспомогат'!G28</f>
        <v>39626706.36</v>
      </c>
      <c r="F30" s="38">
        <f>'[1]вспомогат'!H28</f>
        <v>6685277.68</v>
      </c>
      <c r="G30" s="39">
        <f>'[1]вспомогат'!I28</f>
        <v>72.5108963026619</v>
      </c>
      <c r="H30" s="35">
        <f>'[1]вспомогат'!J28</f>
        <v>-2534409.3200000003</v>
      </c>
      <c r="I30" s="36">
        <f>'[1]вспомогат'!K28</f>
        <v>97.11747254971833</v>
      </c>
      <c r="J30" s="37">
        <f>'[1]вспомогат'!L28</f>
        <v>-1176153.6400000006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20713708</v>
      </c>
      <c r="D31" s="38">
        <f>'[1]вспомогат'!D29</f>
        <v>6371778</v>
      </c>
      <c r="E31" s="33">
        <f>'[1]вспомогат'!G29</f>
        <v>20157441.51</v>
      </c>
      <c r="F31" s="38">
        <f>'[1]вспомогат'!H29</f>
        <v>4711122.530000001</v>
      </c>
      <c r="G31" s="39">
        <f>'[1]вспомогат'!I29</f>
        <v>73.93733005136089</v>
      </c>
      <c r="H31" s="35">
        <f>'[1]вспомогат'!J29</f>
        <v>-1660655.4699999988</v>
      </c>
      <c r="I31" s="36">
        <f>'[1]вспомогат'!K29</f>
        <v>97.31450066786691</v>
      </c>
      <c r="J31" s="37">
        <f>'[1]вспомогат'!L29</f>
        <v>-556266.4899999984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23108632.46</v>
      </c>
      <c r="F32" s="38">
        <f>'[1]вспомогат'!H30</f>
        <v>5384138.16</v>
      </c>
      <c r="G32" s="39">
        <f>'[1]вспомогат'!I30</f>
        <v>131.246240783869</v>
      </c>
      <c r="H32" s="35">
        <f>'[1]вспомогат'!J30</f>
        <v>1281820.1600000001</v>
      </c>
      <c r="I32" s="36">
        <f>'[1]вспомогат'!K30</f>
        <v>99.72101690213756</v>
      </c>
      <c r="J32" s="37">
        <f>'[1]вспомогат'!L30</f>
        <v>-64649.539999999106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4871287.11</v>
      </c>
      <c r="F33" s="38">
        <f>'[1]вспомогат'!H31</f>
        <v>957052.9200000004</v>
      </c>
      <c r="G33" s="39">
        <f>'[1]вспомогат'!I31</f>
        <v>85.66401334745179</v>
      </c>
      <c r="H33" s="35">
        <f>'[1]вспомогат'!J31</f>
        <v>-160164.0799999996</v>
      </c>
      <c r="I33" s="36">
        <f>'[1]вспомогат'!K31</f>
        <v>104.1037700183854</v>
      </c>
      <c r="J33" s="37">
        <f>'[1]вспомогат'!L31</f>
        <v>192026.11000000034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50901817.12</v>
      </c>
      <c r="F34" s="38">
        <f>'[1]вспомогат'!H32</f>
        <v>11084206.199999996</v>
      </c>
      <c r="G34" s="39">
        <f>'[1]вспомогат'!I32</f>
        <v>84.40299961644709</v>
      </c>
      <c r="H34" s="35">
        <f>'[1]вспомогат'!J32</f>
        <v>-2048272.8000000045</v>
      </c>
      <c r="I34" s="36">
        <f>'[1]вспомогат'!K32</f>
        <v>94.17466864373374</v>
      </c>
      <c r="J34" s="37">
        <f>'[1]вспомогат'!L32</f>
        <v>-3148616.8800000027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181645.5</v>
      </c>
      <c r="F35" s="38">
        <f>'[1]вспомогат'!H33</f>
        <v>35550</v>
      </c>
      <c r="G35" s="39">
        <f>'[1]вспомогат'!I33</f>
        <v>314.6017699115044</v>
      </c>
      <c r="H35" s="35">
        <f>'[1]вспомогат'!J33</f>
        <v>24250</v>
      </c>
      <c r="I35" s="36">
        <f>'[1]вспомогат'!K33</f>
        <v>294.87905844155847</v>
      </c>
      <c r="J35" s="37">
        <f>'[1]вспомогат'!L33</f>
        <v>120045.5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5512617.91</v>
      </c>
      <c r="F36" s="38">
        <f>'[1]вспомогат'!H34</f>
        <v>1054755.2700000005</v>
      </c>
      <c r="G36" s="39">
        <f>'[1]вспомогат'!I34</f>
        <v>81.70861524827369</v>
      </c>
      <c r="H36" s="35">
        <f>'[1]вспомогат'!J34</f>
        <v>-236118.72999999952</v>
      </c>
      <c r="I36" s="36">
        <f>'[1]вспомогат'!K34</f>
        <v>113.43736169168992</v>
      </c>
      <c r="J36" s="37">
        <f>'[1]вспомогат'!L34</f>
        <v>653003.9100000001</v>
      </c>
    </row>
    <row r="37" spans="1:10" ht="18.75" customHeight="1">
      <c r="A37" s="51" t="s">
        <v>39</v>
      </c>
      <c r="B37" s="41">
        <f>SUM(B17:B36)</f>
        <v>1061364822.88</v>
      </c>
      <c r="C37" s="41">
        <f>SUM(C17:C36)</f>
        <v>666911595.88</v>
      </c>
      <c r="D37" s="41">
        <f>SUM(D17:D36)</f>
        <v>115406315</v>
      </c>
      <c r="E37" s="41">
        <f>SUM(E17:E36)</f>
        <v>700416127.1700001</v>
      </c>
      <c r="F37" s="41">
        <f>SUM(F17:F36)</f>
        <v>111128398.62999998</v>
      </c>
      <c r="G37" s="42">
        <f>F37/D37*100</f>
        <v>96.29316959821477</v>
      </c>
      <c r="H37" s="41">
        <f>SUM(H17:H36)</f>
        <v>-4277916.370000033</v>
      </c>
      <c r="I37" s="43">
        <f>E37/C37*100</f>
        <v>105.02383396794748</v>
      </c>
      <c r="J37" s="41">
        <f>SUM(J17:J36)</f>
        <v>33504531.28999998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11322835.54</v>
      </c>
      <c r="F38" s="38">
        <f>'[1]вспомогат'!H35</f>
        <v>3200254.009999999</v>
      </c>
      <c r="G38" s="39">
        <f>'[1]вспомогат'!I35</f>
        <v>97.9829967068079</v>
      </c>
      <c r="H38" s="35">
        <f>'[1]вспомогат'!J35</f>
        <v>-65877.99000000115</v>
      </c>
      <c r="I38" s="36">
        <f>'[1]вспомогат'!K35</f>
        <v>95.22893450789945</v>
      </c>
      <c r="J38" s="37">
        <f>'[1]вспомогат'!L35</f>
        <v>-567285.4600000009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32425635.54</v>
      </c>
      <c r="F39" s="38">
        <f>'[1]вспомогат'!H36</f>
        <v>5172257.699999999</v>
      </c>
      <c r="G39" s="39">
        <f>'[1]вспомогат'!I36</f>
        <v>92.80465485816774</v>
      </c>
      <c r="H39" s="35">
        <f>'[1]вспомогат'!J36</f>
        <v>-401016.30000000075</v>
      </c>
      <c r="I39" s="36">
        <f>'[1]вспомогат'!K36</f>
        <v>97.57518028560787</v>
      </c>
      <c r="J39" s="37">
        <f>'[1]вспомогат'!L36</f>
        <v>-805802.4600000009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16937857.45</v>
      </c>
      <c r="F40" s="38">
        <f>'[1]вспомогат'!H37</f>
        <v>3409172.959999999</v>
      </c>
      <c r="G40" s="39">
        <f>'[1]вспомогат'!I37</f>
        <v>109.89331186939056</v>
      </c>
      <c r="H40" s="35">
        <f>'[1]вспомогат'!J37</f>
        <v>306915.95999999903</v>
      </c>
      <c r="I40" s="36">
        <f>'[1]вспомогат'!K37</f>
        <v>106.10509372632848</v>
      </c>
      <c r="J40" s="37">
        <f>'[1]вспомогат'!L37</f>
        <v>974573.4499999993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11618582</v>
      </c>
      <c r="D41" s="38">
        <f>'[1]вспомогат'!D38</f>
        <v>2139356</v>
      </c>
      <c r="E41" s="33">
        <f>'[1]вспомогат'!G38</f>
        <v>11625639.36</v>
      </c>
      <c r="F41" s="38">
        <f>'[1]вспомогат'!H38</f>
        <v>1708781.5</v>
      </c>
      <c r="G41" s="39">
        <f>'[1]вспомогат'!I38</f>
        <v>79.87363954386272</v>
      </c>
      <c r="H41" s="35">
        <f>'[1]вспомогат'!J38</f>
        <v>-430574.5</v>
      </c>
      <c r="I41" s="36">
        <f>'[1]вспомогат'!K38</f>
        <v>100.06074200793178</v>
      </c>
      <c r="J41" s="37">
        <f>'[1]вспомогат'!L38</f>
        <v>7057.359999999404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11847559.9</v>
      </c>
      <c r="F42" s="38">
        <f>'[1]вспомогат'!H39</f>
        <v>2224834.6500000004</v>
      </c>
      <c r="G42" s="39">
        <f>'[1]вспомогат'!I39</f>
        <v>95.25119929102155</v>
      </c>
      <c r="H42" s="35">
        <f>'[1]вспомогат'!J39</f>
        <v>-110920.34999999963</v>
      </c>
      <c r="I42" s="36">
        <f>'[1]вспомогат'!K39</f>
        <v>110.51168493672019</v>
      </c>
      <c r="J42" s="37">
        <f>'[1]вспомогат'!L39</f>
        <v>1126919.9000000004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14309857.62</v>
      </c>
      <c r="F43" s="38">
        <f>'[1]вспомогат'!H40</f>
        <v>2776361.6399999987</v>
      </c>
      <c r="G43" s="39">
        <f>'[1]вспомогат'!I40</f>
        <v>110.56664555979015</v>
      </c>
      <c r="H43" s="35">
        <f>'[1]вспомогат'!J40</f>
        <v>265331.63999999873</v>
      </c>
      <c r="I43" s="36">
        <f>'[1]вспомогат'!K40</f>
        <v>99.84955864102211</v>
      </c>
      <c r="J43" s="37">
        <f>'[1]вспомогат'!L40</f>
        <v>-21560.38000000082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23275992.93</v>
      </c>
      <c r="F44" s="38">
        <f>'[1]вспомогат'!H41</f>
        <v>2126041.829999998</v>
      </c>
      <c r="G44" s="39">
        <f>'[1]вспомогат'!I41</f>
        <v>73.7907656456946</v>
      </c>
      <c r="H44" s="35">
        <f>'[1]вспомогат'!J41</f>
        <v>-755134.1700000018</v>
      </c>
      <c r="I44" s="36">
        <f>'[1]вспомогат'!K41</f>
        <v>97.73167193639394</v>
      </c>
      <c r="J44" s="37">
        <f>'[1]вспомогат'!L41</f>
        <v>-540230.0700000003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39593173.55</v>
      </c>
      <c r="F45" s="38">
        <f>'[1]вспомогат'!H42</f>
        <v>5503986.119999997</v>
      </c>
      <c r="G45" s="39">
        <f>'[1]вспомогат'!I42</f>
        <v>84.19333616629935</v>
      </c>
      <c r="H45" s="35">
        <f>'[1]вспомогат'!J42</f>
        <v>-1033331.8800000027</v>
      </c>
      <c r="I45" s="36">
        <f>'[1]вспомогат'!K42</f>
        <v>93.98519812611526</v>
      </c>
      <c r="J45" s="37">
        <f>'[1]вспомогат'!L42</f>
        <v>-2533857.450000003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16481143.12</v>
      </c>
      <c r="F46" s="38">
        <f>'[1]вспомогат'!H43</f>
        <v>2004815.709999999</v>
      </c>
      <c r="G46" s="39">
        <f>'[1]вспомогат'!I43</f>
        <v>33.87085166413244</v>
      </c>
      <c r="H46" s="35">
        <f>'[1]вспомогат'!J43</f>
        <v>-3914184.290000001</v>
      </c>
      <c r="I46" s="36">
        <f>'[1]вспомогат'!K43</f>
        <v>83.37490720884927</v>
      </c>
      <c r="J46" s="37">
        <f>'[1]вспомогат'!L43</f>
        <v>-3286366.880000001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18796326.72</v>
      </c>
      <c r="F47" s="38">
        <f>'[1]вспомогат'!H44</f>
        <v>2525528.959999999</v>
      </c>
      <c r="G47" s="39">
        <f>'[1]вспомогат'!I44</f>
        <v>90.56288409446398</v>
      </c>
      <c r="H47" s="35">
        <f>'[1]вспомогат'!J44</f>
        <v>-263173.04000000097</v>
      </c>
      <c r="I47" s="36">
        <f>'[1]вспомогат'!K44</f>
        <v>101.51524762652284</v>
      </c>
      <c r="J47" s="37">
        <f>'[1]вспомогат'!L44</f>
        <v>280559.7199999988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6489964.8</v>
      </c>
      <c r="F48" s="38">
        <f>'[1]вспомогат'!H45</f>
        <v>743508.8099999996</v>
      </c>
      <c r="G48" s="39">
        <f>'[1]вспомогат'!I45</f>
        <v>71.09970479867113</v>
      </c>
      <c r="H48" s="35">
        <f>'[1]вспомогат'!J45</f>
        <v>-302218.1900000004</v>
      </c>
      <c r="I48" s="36">
        <f>'[1]вспомогат'!K45</f>
        <v>85.51641588084033</v>
      </c>
      <c r="J48" s="37">
        <f>'[1]вспомогат'!L45</f>
        <v>-1099180.2000000002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6336558.34</v>
      </c>
      <c r="F49" s="38">
        <f>'[1]вспомогат'!H46</f>
        <v>730997.2400000002</v>
      </c>
      <c r="G49" s="39">
        <f>'[1]вспомогат'!I46</f>
        <v>49.36935576462009</v>
      </c>
      <c r="H49" s="35">
        <f>'[1]вспомогат'!J46</f>
        <v>-749672.7599999998</v>
      </c>
      <c r="I49" s="36">
        <f>'[1]вспомогат'!K46</f>
        <v>93.57884105374431</v>
      </c>
      <c r="J49" s="37">
        <f>'[1]вспомогат'!L46</f>
        <v>-434799.66000000015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9088255.34</v>
      </c>
      <c r="F50" s="38">
        <f>'[1]вспомогат'!H47</f>
        <v>1382524.4299999997</v>
      </c>
      <c r="G50" s="39">
        <f>'[1]вспомогат'!I47</f>
        <v>45.760650375611334</v>
      </c>
      <c r="H50" s="35">
        <f>'[1]вспомогат'!J47</f>
        <v>-1638683.5700000003</v>
      </c>
      <c r="I50" s="36">
        <f>'[1]вспомогат'!K47</f>
        <v>87.19375196799251</v>
      </c>
      <c r="J50" s="37">
        <f>'[1]вспомогат'!L47</f>
        <v>-1334802.6600000001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16979836.18</v>
      </c>
      <c r="F51" s="38">
        <f>'[1]вспомогат'!H48</f>
        <v>4058475.6899999995</v>
      </c>
      <c r="G51" s="39">
        <f>'[1]вспомогат'!I48</f>
        <v>141.12461150075976</v>
      </c>
      <c r="H51" s="35">
        <f>'[1]вспомогат'!J48</f>
        <v>1182665.6899999995</v>
      </c>
      <c r="I51" s="36">
        <f>'[1]вспомогат'!K48</f>
        <v>103.38507922156009</v>
      </c>
      <c r="J51" s="37">
        <f>'[1]вспомогат'!L48</f>
        <v>555961.1799999997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6851510.19</v>
      </c>
      <c r="F52" s="38">
        <f>'[1]вспомогат'!H49</f>
        <v>891698.8500000006</v>
      </c>
      <c r="G52" s="39">
        <f>'[1]вспомогат'!I49</f>
        <v>44.28997129120063</v>
      </c>
      <c r="H52" s="35">
        <f>'[1]вспомогат'!J49</f>
        <v>-1121621.1499999994</v>
      </c>
      <c r="I52" s="36">
        <f>'[1]вспомогат'!K49</f>
        <v>75.27692715898279</v>
      </c>
      <c r="J52" s="37">
        <f>'[1]вспомогат'!L49</f>
        <v>-2250229.8099999996</v>
      </c>
    </row>
    <row r="53" spans="1:10" ht="14.25" customHeight="1">
      <c r="A53" s="53" t="s">
        <v>55</v>
      </c>
      <c r="B53" s="33">
        <f>'[1]вспомогат'!B50</f>
        <v>10468500</v>
      </c>
      <c r="C53" s="33">
        <f>'[1]вспомогат'!C50</f>
        <v>5741270</v>
      </c>
      <c r="D53" s="38">
        <f>'[1]вспомогат'!D50</f>
        <v>922700</v>
      </c>
      <c r="E53" s="33">
        <f>'[1]вспомогат'!G50</f>
        <v>6055232.64</v>
      </c>
      <c r="F53" s="38">
        <f>'[1]вспомогат'!H50</f>
        <v>974218.0899999999</v>
      </c>
      <c r="G53" s="39">
        <f>'[1]вспомогат'!I50</f>
        <v>105.58340630757557</v>
      </c>
      <c r="H53" s="35">
        <f>'[1]вспомогат'!J50</f>
        <v>51518.08999999985</v>
      </c>
      <c r="I53" s="36">
        <f>'[1]вспомогат'!K50</f>
        <v>105.46852246976715</v>
      </c>
      <c r="J53" s="37">
        <f>'[1]вспомогат'!L50</f>
        <v>313962.63999999966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44401877.39</v>
      </c>
      <c r="F54" s="38">
        <f>'[1]вспомогат'!H51</f>
        <v>6856615.439999998</v>
      </c>
      <c r="G54" s="39">
        <f>'[1]вспомогат'!I51</f>
        <v>78.72281447837037</v>
      </c>
      <c r="H54" s="35">
        <f>'[1]вспомогат'!J51</f>
        <v>-1853204.5600000024</v>
      </c>
      <c r="I54" s="36">
        <f>'[1]вспомогат'!K51</f>
        <v>109.9974468541565</v>
      </c>
      <c r="J54" s="37">
        <f>'[1]вспомогат'!L51</f>
        <v>4035597.3900000006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55341736.55</v>
      </c>
      <c r="F55" s="38">
        <f>'[1]вспомогат'!H52</f>
        <v>7078718.68</v>
      </c>
      <c r="G55" s="39">
        <f>'[1]вспомогат'!I52</f>
        <v>90.96119802676131</v>
      </c>
      <c r="H55" s="35">
        <f>'[1]вспомогат'!J52</f>
        <v>-703411.3200000003</v>
      </c>
      <c r="I55" s="36">
        <f>'[1]вспомогат'!K52</f>
        <v>101.29158560375824</v>
      </c>
      <c r="J55" s="37">
        <f>'[1]вспомогат'!L52</f>
        <v>705671.549999997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21439636.46</v>
      </c>
      <c r="F56" s="38">
        <f>'[1]вспомогат'!H53</f>
        <v>2686715.6000000015</v>
      </c>
      <c r="G56" s="39">
        <f>'[1]вспомогат'!I53</f>
        <v>71.41408205115941</v>
      </c>
      <c r="H56" s="35">
        <f>'[1]вспомогат'!J53</f>
        <v>-1075449.3999999985</v>
      </c>
      <c r="I56" s="36">
        <f>'[1]вспомогат'!K53</f>
        <v>100.38056518774809</v>
      </c>
      <c r="J56" s="37">
        <f>'[1]вспомогат'!L53</f>
        <v>81282.4600000009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43741791.8</v>
      </c>
      <c r="F57" s="38">
        <f>'[1]вспомогат'!H54</f>
        <v>7444897.409999996</v>
      </c>
      <c r="G57" s="39">
        <f>'[1]вспомогат'!I54</f>
        <v>102.88336375885294</v>
      </c>
      <c r="H57" s="35">
        <f>'[1]вспомогат'!J54</f>
        <v>208647.40999999642</v>
      </c>
      <c r="I57" s="36">
        <f>'[1]вспомогат'!K54</f>
        <v>98.44814758964964</v>
      </c>
      <c r="J57" s="37">
        <f>'[1]вспомогат'!L54</f>
        <v>-689508.200000003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51047200.85</v>
      </c>
      <c r="F58" s="38">
        <f>'[1]вспомогат'!H55</f>
        <v>6838782.710000001</v>
      </c>
      <c r="G58" s="39">
        <f>'[1]вспомогат'!I55</f>
        <v>88.14511358436823</v>
      </c>
      <c r="H58" s="35">
        <f>'[1]вспомогат'!J55</f>
        <v>-919767.2899999991</v>
      </c>
      <c r="I58" s="36">
        <f>'[1]вспомогат'!K55</f>
        <v>91.8776113210943</v>
      </c>
      <c r="J58" s="37">
        <f>'[1]вспомогат'!L55</f>
        <v>-4512799.1499999985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9418124.6</v>
      </c>
      <c r="F59" s="38">
        <f>'[1]вспомогат'!H56</f>
        <v>1785570.5899999999</v>
      </c>
      <c r="G59" s="39">
        <f>'[1]вспомогат'!I56</f>
        <v>102.84934649614684</v>
      </c>
      <c r="H59" s="35">
        <f>'[1]вспомогат'!J56</f>
        <v>49467.58999999985</v>
      </c>
      <c r="I59" s="36">
        <f>'[1]вспомогат'!K56</f>
        <v>105.8192824271193</v>
      </c>
      <c r="J59" s="37">
        <f>'[1]вспомогат'!L56</f>
        <v>517927.5999999996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43590865.18</v>
      </c>
      <c r="F60" s="38">
        <f>'[1]вспомогат'!H57</f>
        <v>5839644.619999997</v>
      </c>
      <c r="G60" s="39">
        <f>'[1]вспомогат'!I57</f>
        <v>89.87146398135727</v>
      </c>
      <c r="H60" s="35">
        <f>'[1]вспомогат'!J57</f>
        <v>-658129.3800000027</v>
      </c>
      <c r="I60" s="36">
        <f>'[1]вспомогат'!K57</f>
        <v>101.90136643770833</v>
      </c>
      <c r="J60" s="37">
        <f>'[1]вспомогат'!L57</f>
        <v>813357.1799999997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14833701.36</v>
      </c>
      <c r="F61" s="38">
        <f>'[1]вспомогат'!H58</f>
        <v>1620802.92</v>
      </c>
      <c r="G61" s="39">
        <f>'[1]вспомогат'!I58</f>
        <v>76.87286783468188</v>
      </c>
      <c r="H61" s="35">
        <f>'[1]вспомогат'!J58</f>
        <v>-487617.0800000001</v>
      </c>
      <c r="I61" s="36">
        <f>'[1]вспомогат'!K58</f>
        <v>102.8609166067141</v>
      </c>
      <c r="J61" s="37">
        <f>'[1]вспомогат'!L58</f>
        <v>412576.3599999994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7632542.56</v>
      </c>
      <c r="F62" s="38">
        <f>'[1]вспомогат'!H59</f>
        <v>927386.3999999994</v>
      </c>
      <c r="G62" s="39">
        <f>'[1]вспомогат'!I59</f>
        <v>73.79548626639013</v>
      </c>
      <c r="H62" s="35">
        <f>'[1]вспомогат'!J59</f>
        <v>-329311.60000000056</v>
      </c>
      <c r="I62" s="36">
        <f>'[1]вспомогат'!K59</f>
        <v>86.47776862428431</v>
      </c>
      <c r="J62" s="37">
        <f>'[1]вспомогат'!L59</f>
        <v>-1193474.4400000004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9119549.46</v>
      </c>
      <c r="F63" s="38">
        <f>'[1]вспомогат'!H60</f>
        <v>3524960.250000001</v>
      </c>
      <c r="G63" s="39">
        <f>'[1]вспомогат'!I60</f>
        <v>111.13143639553024</v>
      </c>
      <c r="H63" s="35">
        <f>'[1]вспомогат'!J60</f>
        <v>353076.25000000093</v>
      </c>
      <c r="I63" s="36">
        <f>'[1]вспомогат'!K60</f>
        <v>110.33704017156323</v>
      </c>
      <c r="J63" s="37">
        <f>'[1]вспомогат'!L60</f>
        <v>854374.4600000009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7562353.85</v>
      </c>
      <c r="F64" s="38">
        <f>'[1]вспомогат'!H61</f>
        <v>2142139.6499999994</v>
      </c>
      <c r="G64" s="39">
        <f>'[1]вспомогат'!I61</f>
        <v>75.97721718774937</v>
      </c>
      <c r="H64" s="35">
        <f>'[1]вспомогат'!J61</f>
        <v>-677310.3500000006</v>
      </c>
      <c r="I64" s="36">
        <f>'[1]вспомогат'!K61</f>
        <v>93.7292099946705</v>
      </c>
      <c r="J64" s="37">
        <f>'[1]вспомогат'!L61</f>
        <v>-505946.1500000004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5838746.87</v>
      </c>
      <c r="F65" s="38">
        <f>'[1]вспомогат'!H62</f>
        <v>1421318.8600000003</v>
      </c>
      <c r="G65" s="39">
        <f>'[1]вспомогат'!I62</f>
        <v>128.467562212798</v>
      </c>
      <c r="H65" s="35">
        <f>'[1]вспомогат'!J62</f>
        <v>314954.86000000034</v>
      </c>
      <c r="I65" s="36">
        <f>'[1]вспомогат'!K62</f>
        <v>105.83830544783652</v>
      </c>
      <c r="J65" s="37">
        <f>'[1]вспомогат'!L62</f>
        <v>322079.8700000001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9678470</v>
      </c>
      <c r="D66" s="38">
        <f>'[1]вспомогат'!D63</f>
        <v>1738710</v>
      </c>
      <c r="E66" s="33">
        <f>'[1]вспомогат'!G63</f>
        <v>10283380.15</v>
      </c>
      <c r="F66" s="38">
        <f>'[1]вспомогат'!H63</f>
        <v>1776858.710000001</v>
      </c>
      <c r="G66" s="39">
        <f>'[1]вспомогат'!I63</f>
        <v>102.19408124414082</v>
      </c>
      <c r="H66" s="35">
        <f>'[1]вспомогат'!J63</f>
        <v>38148.710000000894</v>
      </c>
      <c r="I66" s="36">
        <f>'[1]вспомогат'!K63</f>
        <v>106.25005966852198</v>
      </c>
      <c r="J66" s="37">
        <f>'[1]вспомогат'!L63</f>
        <v>604910.1500000004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7304146.7</v>
      </c>
      <c r="F67" s="38">
        <f>'[1]вспомогат'!H64</f>
        <v>1183335.1100000003</v>
      </c>
      <c r="G67" s="39">
        <f>'[1]вспомогат'!I64</f>
        <v>95.10696382859878</v>
      </c>
      <c r="H67" s="35">
        <f>'[1]вспомогат'!J64</f>
        <v>-60879.889999999665</v>
      </c>
      <c r="I67" s="36">
        <f>'[1]вспомогат'!K64</f>
        <v>100.15911733396705</v>
      </c>
      <c r="J67" s="37">
        <f>'[1]вспомогат'!L64</f>
        <v>11603.700000000186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25725702.18</v>
      </c>
      <c r="F68" s="38">
        <f>'[1]вспомогат'!H65</f>
        <v>3745083.7300000004</v>
      </c>
      <c r="G68" s="39">
        <f>'[1]вспомогат'!I65</f>
        <v>87.09199313418821</v>
      </c>
      <c r="H68" s="35">
        <f>'[1]вспомогат'!J65</f>
        <v>-555063.2699999996</v>
      </c>
      <c r="I68" s="36">
        <f>'[1]вспомогат'!K65</f>
        <v>107.9066969157899</v>
      </c>
      <c r="J68" s="37">
        <f>'[1]вспомогат'!L65</f>
        <v>1885011.1799999997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44173363.53</v>
      </c>
      <c r="F69" s="38">
        <f>'[1]вспомогат'!H66</f>
        <v>8733606.160000004</v>
      </c>
      <c r="G69" s="39">
        <f>'[1]вспомогат'!I66</f>
        <v>122.3787694227607</v>
      </c>
      <c r="H69" s="35">
        <f>'[1]вспомогат'!J66</f>
        <v>1597069.1600000039</v>
      </c>
      <c r="I69" s="36">
        <f>'[1]вспомогат'!K66</f>
        <v>85.15258874038088</v>
      </c>
      <c r="J69" s="37">
        <f>'[1]вспомогат'!L66</f>
        <v>-7702174.469999999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60610016.68</v>
      </c>
      <c r="F70" s="38">
        <f>'[1]вспомогат'!H67</f>
        <v>9293153.450000003</v>
      </c>
      <c r="G70" s="39">
        <f>'[1]вспомогат'!I67</f>
        <v>96.61971180083259</v>
      </c>
      <c r="H70" s="35">
        <f>'[1]вспомогат'!J67</f>
        <v>-325125.549999997</v>
      </c>
      <c r="I70" s="36">
        <f>'[1]вспомогат'!K67</f>
        <v>100.62617935850322</v>
      </c>
      <c r="J70" s="37">
        <f>'[1]вспомогат'!L67</f>
        <v>377165.6799999997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9390945.17</v>
      </c>
      <c r="F71" s="38">
        <f>'[1]вспомогат'!H68</f>
        <v>1529652.0099999998</v>
      </c>
      <c r="G71" s="39">
        <f>'[1]вспомогат'!I68</f>
        <v>115.83709523521036</v>
      </c>
      <c r="H71" s="35">
        <f>'[1]вспомогат'!J68</f>
        <v>209132.00999999978</v>
      </c>
      <c r="I71" s="36">
        <f>'[1]вспомогат'!K68</f>
        <v>96.52161619919892</v>
      </c>
      <c r="J71" s="37">
        <f>'[1]вспомогат'!L68</f>
        <v>-338424.8300000001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6516058.08</v>
      </c>
      <c r="F72" s="38">
        <f>'[1]вспомогат'!H69</f>
        <v>959788.9100000001</v>
      </c>
      <c r="G72" s="39">
        <f>'[1]вспомогат'!I69</f>
        <v>70.01276628027169</v>
      </c>
      <c r="H72" s="35">
        <f>'[1]вспомогат'!J69</f>
        <v>-411088.08999999985</v>
      </c>
      <c r="I72" s="36">
        <f>'[1]вспомогат'!K69</f>
        <v>95.71003818379337</v>
      </c>
      <c r="J72" s="37">
        <f>'[1]вспомогат'!L69</f>
        <v>-292065.9199999999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3808912.63</v>
      </c>
      <c r="F73" s="38">
        <f>'[1]вспомогат'!H70</f>
        <v>972704.8599999999</v>
      </c>
      <c r="G73" s="39">
        <f>'[1]вспомогат'!I70</f>
        <v>79.14217857549671</v>
      </c>
      <c r="H73" s="35">
        <f>'[1]вспомогат'!J70</f>
        <v>-256355.14000000013</v>
      </c>
      <c r="I73" s="36">
        <f>'[1]вспомогат'!K70</f>
        <v>86.95200613997059</v>
      </c>
      <c r="J73" s="37">
        <f>'[1]вспомогат'!L70</f>
        <v>-571564.3700000001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33356238.22</v>
      </c>
      <c r="F74" s="38">
        <f>'[1]вспомогат'!H71</f>
        <v>4960692.640000001</v>
      </c>
      <c r="G74" s="39">
        <f>'[1]вспомогат'!I71</f>
        <v>79.1544649649982</v>
      </c>
      <c r="H74" s="35">
        <f>'[1]вспомогат'!J71</f>
        <v>-1306411.3599999994</v>
      </c>
      <c r="I74" s="36">
        <f>'[1]вспомогат'!K71</f>
        <v>92.17488769547266</v>
      </c>
      <c r="J74" s="37">
        <f>'[1]вспомогат'!L71</f>
        <v>-2831750.780000001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14950292.31</v>
      </c>
      <c r="F75" s="38">
        <f>'[1]вспомогат'!H72</f>
        <v>1721792.460000001</v>
      </c>
      <c r="G75" s="39">
        <f>'[1]вспомогат'!I72</f>
        <v>71.14683178688091</v>
      </c>
      <c r="H75" s="35">
        <f>'[1]вспомогат'!J72</f>
        <v>-698262.5399999991</v>
      </c>
      <c r="I75" s="36">
        <f>'[1]вспомогат'!K72</f>
        <v>92.84542377580112</v>
      </c>
      <c r="J75" s="37">
        <f>'[1]вспомогат'!L72</f>
        <v>-1152054.6899999995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6653318.99</v>
      </c>
      <c r="F76" s="38">
        <f>'[1]вспомогат'!H73</f>
        <v>1004581.3300000001</v>
      </c>
      <c r="G76" s="39">
        <f>'[1]вспомогат'!I73</f>
        <v>95.44715724465559</v>
      </c>
      <c r="H76" s="35">
        <f>'[1]вспомогат'!J73</f>
        <v>-47918.669999999925</v>
      </c>
      <c r="I76" s="36">
        <f>'[1]вспомогат'!K73</f>
        <v>106.41990083094075</v>
      </c>
      <c r="J76" s="37">
        <f>'[1]вспомогат'!L73</f>
        <v>401368.9900000002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6087327.66</v>
      </c>
      <c r="F77" s="38">
        <f>'[1]вспомогат'!H74</f>
        <v>1917009.67</v>
      </c>
      <c r="G77" s="39">
        <f>'[1]вспомогат'!I74</f>
        <v>163.05317616118452</v>
      </c>
      <c r="H77" s="35">
        <f>'[1]вспомогат'!J74</f>
        <v>741313.6699999999</v>
      </c>
      <c r="I77" s="36">
        <f>'[1]вспомогат'!K74</f>
        <v>112.84661176218471</v>
      </c>
      <c r="J77" s="37">
        <f>'[1]вспомогат'!L74</f>
        <v>692989.6600000001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6065935.78</v>
      </c>
      <c r="F78" s="38">
        <f>'[1]вспомогат'!H75</f>
        <v>946141.8900000006</v>
      </c>
      <c r="G78" s="39">
        <f>'[1]вспомогат'!I75</f>
        <v>75.50928321630889</v>
      </c>
      <c r="H78" s="35">
        <f>'[1]вспомогат'!J75</f>
        <v>-306872.1099999994</v>
      </c>
      <c r="I78" s="36">
        <f>'[1]вспомогат'!K75</f>
        <v>116.97009498473356</v>
      </c>
      <c r="J78" s="37">
        <f>'[1]вспомогат'!L75</f>
        <v>880049.7800000003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10163176.09</v>
      </c>
      <c r="F79" s="38">
        <f>'[1]вспомогат'!H76</f>
        <v>2087873.3599999994</v>
      </c>
      <c r="G79" s="39">
        <f>'[1]вспомогат'!I76</f>
        <v>82.83062094202533</v>
      </c>
      <c r="H79" s="35">
        <f>'[1]вспомогат'!J76</f>
        <v>-432780.6400000006</v>
      </c>
      <c r="I79" s="36">
        <f>'[1]вспомогат'!K76</f>
        <v>94.87416802173284</v>
      </c>
      <c r="J79" s="37">
        <f>'[1]вспомогат'!L76</f>
        <v>-549092.9100000001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9724261.74</v>
      </c>
      <c r="F80" s="38">
        <f>'[1]вспомогат'!H77</f>
        <v>2542937.1100000003</v>
      </c>
      <c r="G80" s="39">
        <f>'[1]вспомогат'!I77</f>
        <v>168.58506430655</v>
      </c>
      <c r="H80" s="35">
        <f>'[1]вспомогат'!J77</f>
        <v>1034537.1100000003</v>
      </c>
      <c r="I80" s="36">
        <f>'[1]вспомогат'!K77</f>
        <v>131.12422566783368</v>
      </c>
      <c r="J80" s="37">
        <f>'[1]вспомогат'!L77</f>
        <v>2308193.74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307019176.49</v>
      </c>
      <c r="F81" s="38">
        <f>'[1]вспомогат'!H78</f>
        <v>39924809.52000001</v>
      </c>
      <c r="G81" s="39">
        <f>'[1]вспомогат'!I78</f>
        <v>90.55681198580982</v>
      </c>
      <c r="H81" s="35">
        <f>'[1]вспомогат'!J78</f>
        <v>-4163325.4799999893</v>
      </c>
      <c r="I81" s="36">
        <f>'[1]вспомогат'!K78</f>
        <v>97.5058533172913</v>
      </c>
      <c r="J81" s="37">
        <f>'[1]вспомогат'!L78</f>
        <v>-7853383.50999999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26768412.54</v>
      </c>
      <c r="F82" s="38">
        <f>'[1]вспомогат'!H79</f>
        <v>3838882.25</v>
      </c>
      <c r="G82" s="39">
        <f>'[1]вспомогат'!I79</f>
        <v>72.23910748940608</v>
      </c>
      <c r="H82" s="35">
        <f>'[1]вспомогат'!J79</f>
        <v>-1475250.75</v>
      </c>
      <c r="I82" s="36">
        <f>'[1]вспомогат'!K79</f>
        <v>103.41396639569209</v>
      </c>
      <c r="J82" s="37">
        <f>'[1]вспомогат'!L79</f>
        <v>883695.5399999991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6906081.7</v>
      </c>
      <c r="F83" s="38">
        <f>'[1]вспомогат'!H80</f>
        <v>891109.5899999999</v>
      </c>
      <c r="G83" s="39">
        <f>'[1]вспомогат'!I80</f>
        <v>72.84651712213983</v>
      </c>
      <c r="H83" s="35">
        <f>'[1]вспомогат'!J80</f>
        <v>-332160.41000000015</v>
      </c>
      <c r="I83" s="36">
        <f>'[1]вспомогат'!K80</f>
        <v>96.28553188273771</v>
      </c>
      <c r="J83" s="37">
        <f>'[1]вспомогат'!L80</f>
        <v>-266420.2999999998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105280955.24</v>
      </c>
      <c r="F84" s="38">
        <f>'[1]вспомогат'!H81</f>
        <v>14037669.280000001</v>
      </c>
      <c r="G84" s="39">
        <f>'[1]вспомогат'!I81</f>
        <v>80.63041210934426</v>
      </c>
      <c r="H84" s="35">
        <f>'[1]вспомогат'!J81</f>
        <v>-3372224.719999999</v>
      </c>
      <c r="I84" s="36">
        <f>'[1]вспомогат'!K81</f>
        <v>80.15860481681385</v>
      </c>
      <c r="J84" s="37">
        <f>'[1]вспомогат'!L81</f>
        <v>-26059847.760000005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25508862.21</v>
      </c>
      <c r="F85" s="38">
        <f>'[1]вспомогат'!H82</f>
        <v>5187612.460000001</v>
      </c>
      <c r="G85" s="39">
        <f>'[1]вспомогат'!I82</f>
        <v>115.36731511885078</v>
      </c>
      <c r="H85" s="35">
        <f>'[1]вспомогат'!J82</f>
        <v>691007.4600000009</v>
      </c>
      <c r="I85" s="36">
        <f>'[1]вспомогат'!K82</f>
        <v>102.02519326757276</v>
      </c>
      <c r="J85" s="37">
        <f>'[1]вспомогат'!L82</f>
        <v>506349.2100000009</v>
      </c>
    </row>
    <row r="86" spans="1:10" ht="15" customHeight="1">
      <c r="A86" s="51" t="s">
        <v>88</v>
      </c>
      <c r="B86" s="41">
        <f>SUM(B38:B85)</f>
        <v>2084963916</v>
      </c>
      <c r="C86" s="41">
        <f>SUM(C38:C85)</f>
        <v>1336521454</v>
      </c>
      <c r="D86" s="41">
        <f>SUM(D38:D85)</f>
        <v>219046848</v>
      </c>
      <c r="E86" s="41">
        <f>SUM(E38:E85)</f>
        <v>1288682070.24</v>
      </c>
      <c r="F86" s="41">
        <f>SUM(F38:F85)</f>
        <v>194856305.82000002</v>
      </c>
      <c r="G86" s="42">
        <f>F86/D86*100</f>
        <v>88.95645274019192</v>
      </c>
      <c r="H86" s="41">
        <f>SUM(H38:H85)</f>
        <v>-24190542.179999996</v>
      </c>
      <c r="I86" s="43">
        <f>E86/C86*100</f>
        <v>96.42060487567751</v>
      </c>
      <c r="J86" s="41">
        <f>SUM(J38:J85)</f>
        <v>-47839383.76</v>
      </c>
    </row>
    <row r="87" spans="1:10" ht="15.75" customHeight="1">
      <c r="A87" s="54" t="s">
        <v>89</v>
      </c>
      <c r="B87" s="55">
        <f>'[1]вспомогат'!B83</f>
        <v>12769451338.88</v>
      </c>
      <c r="C87" s="55">
        <f>'[1]вспомогат'!C83</f>
        <v>8438893160.88</v>
      </c>
      <c r="D87" s="55">
        <f>'[1]вспомогат'!D83</f>
        <v>1246593688</v>
      </c>
      <c r="E87" s="55">
        <f>'[1]вспомогат'!G83</f>
        <v>8174548122.430001</v>
      </c>
      <c r="F87" s="55">
        <f>'[1]вспомогат'!H83</f>
        <v>1085026700.0499995</v>
      </c>
      <c r="G87" s="56">
        <f>'[1]вспомогат'!I83</f>
        <v>87.03932247489445</v>
      </c>
      <c r="H87" s="55">
        <f>'[1]вспомогат'!J83</f>
        <v>-161566987.95000035</v>
      </c>
      <c r="I87" s="56">
        <f>'[1]вспомогат'!K83</f>
        <v>96.86753898395803</v>
      </c>
      <c r="J87" s="55">
        <f>'[1]вспомогат'!L83</f>
        <v>-264345038.4500002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27.08.2020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2020-08-28T06:25:59Z</dcterms:created>
  <dcterms:modified xsi:type="dcterms:W3CDTF">2020-08-28T06:26:21Z</dcterms:modified>
  <cp:category/>
  <cp:version/>
  <cp:contentType/>
  <cp:contentStatus/>
</cp:coreProperties>
</file>