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<sst xmlns="http://schemas.openxmlformats.org/spreadsheetml/2006/main" count="95" uniqueCount="90">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</sst>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21.08.2020</v>
          </cell>
        </row>
        <row r="6">
          <cell r="G6" t="str">
            <v>Фактично надійшло на 21.08.2020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1340192511.49</v>
          </cell>
          <cell r="H10">
            <v>208070756.51</v>
          </cell>
          <cell r="I10">
            <v>68.16168103908595</v>
          </cell>
          <cell r="J10">
            <v>-97189843.49000001</v>
          </cell>
          <cell r="K10">
            <v>85.01074955516903</v>
          </cell>
          <cell r="L10">
            <v>-236305188.51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3727246799.75</v>
          </cell>
          <cell r="H11">
            <v>360006421.63999987</v>
          </cell>
          <cell r="I11">
            <v>75.52291799406314</v>
          </cell>
          <cell r="J11">
            <v>-116678578.36000013</v>
          </cell>
          <cell r="K11">
            <v>97.11088327403804</v>
          </cell>
          <cell r="L11">
            <v>-110888200.25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531786381.81</v>
          </cell>
          <cell r="H12">
            <v>47905756.76999998</v>
          </cell>
          <cell r="I12">
            <v>82.10629047994269</v>
          </cell>
          <cell r="J12">
            <v>-10440268.23000002</v>
          </cell>
          <cell r="K12">
            <v>107.05997284444237</v>
          </cell>
          <cell r="L12">
            <v>35068170.81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406109366.22</v>
          </cell>
          <cell r="H13">
            <v>40516437.96000004</v>
          </cell>
          <cell r="I13">
            <v>63.81546378957322</v>
          </cell>
          <cell r="J13">
            <v>-22973562.03999996</v>
          </cell>
          <cell r="K13">
            <v>89.35604321379498</v>
          </cell>
          <cell r="L13">
            <v>-48375133.77999997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62749425.1</v>
          </cell>
          <cell r="H14">
            <v>5177182.07</v>
          </cell>
          <cell r="I14">
            <v>61.93616468674108</v>
          </cell>
          <cell r="J14">
            <v>-3181717.9299999997</v>
          </cell>
          <cell r="K14">
            <v>90.12523587175241</v>
          </cell>
          <cell r="L14">
            <v>-6875274.8999999985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20852858.63</v>
          </cell>
          <cell r="H15">
            <v>4026021.5700000003</v>
          </cell>
          <cell r="I15">
            <v>73.06637516497014</v>
          </cell>
          <cell r="J15">
            <v>-1484066.4299999997</v>
          </cell>
          <cell r="K15">
            <v>95.6683924224504</v>
          </cell>
          <cell r="L15">
            <v>-944161.370000001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235685450.94</v>
          </cell>
          <cell r="H16">
            <v>28833312.069999993</v>
          </cell>
          <cell r="I16">
            <v>98.46507430424724</v>
          </cell>
          <cell r="J16">
            <v>-449468.93000000715</v>
          </cell>
          <cell r="K16">
            <v>108.57062324605526</v>
          </cell>
          <cell r="L16">
            <v>18605135.939999998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3437626.99</v>
          </cell>
          <cell r="H18">
            <v>413391.63000000035</v>
          </cell>
          <cell r="I18">
            <v>48.59571869397835</v>
          </cell>
          <cell r="J18">
            <v>-437283.36999999965</v>
          </cell>
          <cell r="K18">
            <v>93.51745930270518</v>
          </cell>
          <cell r="L18">
            <v>-238293.00999999978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89565406.58</v>
          </cell>
          <cell r="H19">
            <v>9624506.469999999</v>
          </cell>
          <cell r="I19">
            <v>75.6222198667912</v>
          </cell>
          <cell r="J19">
            <v>-3102581.530000001</v>
          </cell>
          <cell r="K19">
            <v>106.28052401299435</v>
          </cell>
          <cell r="L19">
            <v>5292763.579999998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21315728.18</v>
          </cell>
          <cell r="H20">
            <v>1843828.1099999994</v>
          </cell>
          <cell r="I20">
            <v>43.4066601534912</v>
          </cell>
          <cell r="J20">
            <v>-2403971.8900000006</v>
          </cell>
          <cell r="K20">
            <v>88.02950397079412</v>
          </cell>
          <cell r="L20">
            <v>-2898571.8200000003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35241226.06</v>
          </cell>
          <cell r="H21">
            <v>3332960.580000002</v>
          </cell>
          <cell r="I21">
            <v>124.00311108994562</v>
          </cell>
          <cell r="J21">
            <v>645156.5800000019</v>
          </cell>
          <cell r="K21">
            <v>105.08429280045564</v>
          </cell>
          <cell r="L21">
            <v>1705076.0600000024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2608501.42</v>
          </cell>
          <cell r="H22">
            <v>225054.4299999997</v>
          </cell>
          <cell r="I22">
            <v>80.87918852871404</v>
          </cell>
          <cell r="J22">
            <v>-53205.5700000003</v>
          </cell>
          <cell r="K22">
            <v>106.4051683064924</v>
          </cell>
          <cell r="L22">
            <v>157021.41999999993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120982.56</v>
          </cell>
          <cell r="H23">
            <v>595</v>
          </cell>
          <cell r="J23">
            <v>595</v>
          </cell>
          <cell r="K23">
            <v>27.621092113685258</v>
          </cell>
          <cell r="L23">
            <v>-317025.32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85526430.97</v>
          </cell>
          <cell r="H24">
            <v>10198649.129999995</v>
          </cell>
          <cell r="I24">
            <v>69.2634515384669</v>
          </cell>
          <cell r="J24">
            <v>-4525781.870000005</v>
          </cell>
          <cell r="K24">
            <v>102.88172386826884</v>
          </cell>
          <cell r="L24">
            <v>2395600.969999999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4624851.02</v>
          </cell>
          <cell r="H25">
            <v>503091.89999999944</v>
          </cell>
          <cell r="I25">
            <v>80.21926313808898</v>
          </cell>
          <cell r="J25">
            <v>-124054.10000000056</v>
          </cell>
          <cell r="K25">
            <v>94.28365800574568</v>
          </cell>
          <cell r="L25">
            <v>-280400.98000000045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39653797.44</v>
          </cell>
          <cell r="H26">
            <v>4868110.059999995</v>
          </cell>
          <cell r="I26">
            <v>65.50839189549784</v>
          </cell>
          <cell r="J26">
            <v>-2563166.940000005</v>
          </cell>
          <cell r="K26">
            <v>96.2959373295631</v>
          </cell>
          <cell r="L26">
            <v>-1525299.5600000024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69685.35</v>
          </cell>
          <cell r="H27">
            <v>644.6600000000035</v>
          </cell>
          <cell r="I27">
            <v>16.40356234096701</v>
          </cell>
          <cell r="J27">
            <v>-3285.3399999999965</v>
          </cell>
          <cell r="K27">
            <v>106.48739303178485</v>
          </cell>
          <cell r="L27">
            <v>4245.350000000006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37246414.37</v>
          </cell>
          <cell r="H28">
            <v>4304985.689999998</v>
          </cell>
          <cell r="I28">
            <v>48.39951861150367</v>
          </cell>
          <cell r="J28">
            <v>-4589701.310000002</v>
          </cell>
          <cell r="K28">
            <v>92.01675772879297</v>
          </cell>
          <cell r="L28">
            <v>-3231445.6300000027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19126915.41</v>
          </cell>
          <cell r="H29">
            <v>3680596.4299999997</v>
          </cell>
          <cell r="I29">
            <v>55.093981838098436</v>
          </cell>
          <cell r="J29">
            <v>-2999981.5700000003</v>
          </cell>
          <cell r="K29">
            <v>90.98303309005757</v>
          </cell>
          <cell r="L29">
            <v>-1895592.5899999999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21768455.86</v>
          </cell>
          <cell r="H30">
            <v>4043961.5599999987</v>
          </cell>
          <cell r="I30">
            <v>98.57747644136799</v>
          </cell>
          <cell r="J30">
            <v>-58356.44000000134</v>
          </cell>
          <cell r="K30">
            <v>93.93773337760271</v>
          </cell>
          <cell r="L30">
            <v>-1404826.1400000006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4403102.84</v>
          </cell>
          <cell r="H31">
            <v>488868.6499999999</v>
          </cell>
          <cell r="I31">
            <v>43.757716719312356</v>
          </cell>
          <cell r="J31">
            <v>-628348.3500000001</v>
          </cell>
          <cell r="K31">
            <v>94.09825269417541</v>
          </cell>
          <cell r="L31">
            <v>-276158.16000000015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47856370</v>
          </cell>
          <cell r="H32">
            <v>8038759.079999998</v>
          </cell>
          <cell r="I32">
            <v>61.212807421965024</v>
          </cell>
          <cell r="J32">
            <v>-5093719.920000002</v>
          </cell>
          <cell r="K32">
            <v>88.54021412668028</v>
          </cell>
          <cell r="L32">
            <v>-6194064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173985.5</v>
          </cell>
          <cell r="H33">
            <v>27890</v>
          </cell>
          <cell r="I33">
            <v>246.81415929203538</v>
          </cell>
          <cell r="J33">
            <v>16590</v>
          </cell>
          <cell r="K33">
            <v>282.44399350649354</v>
          </cell>
          <cell r="L33">
            <v>112385.5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5295698.02</v>
          </cell>
          <cell r="H34">
            <v>837835.3799999999</v>
          </cell>
          <cell r="I34">
            <v>64.90450500978406</v>
          </cell>
          <cell r="J34">
            <v>-453038.6200000001</v>
          </cell>
          <cell r="K34">
            <v>108.97363494302222</v>
          </cell>
          <cell r="L34">
            <v>436084.01999999955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10642052.19</v>
          </cell>
          <cell r="H35">
            <v>2519470.659999999</v>
          </cell>
          <cell r="I35">
            <v>77.13927851048271</v>
          </cell>
          <cell r="J35">
            <v>-746661.3400000008</v>
          </cell>
          <cell r="K35">
            <v>89.5033127921911</v>
          </cell>
          <cell r="L35">
            <v>-1248068.8100000005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31207261.57</v>
          </cell>
          <cell r="H36">
            <v>3953883.7300000004</v>
          </cell>
          <cell r="I36">
            <v>70.9436451536386</v>
          </cell>
          <cell r="J36">
            <v>-1619390.2699999996</v>
          </cell>
          <cell r="K36">
            <v>93.90885092002338</v>
          </cell>
          <cell r="L36">
            <v>-2024176.4299999997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16302808.58</v>
          </cell>
          <cell r="H37">
            <v>2774124.09</v>
          </cell>
          <cell r="I37">
            <v>89.42276832641525</v>
          </cell>
          <cell r="J37">
            <v>-328132.91000000015</v>
          </cell>
          <cell r="K37">
            <v>102.12690935023146</v>
          </cell>
          <cell r="L37">
            <v>339524.5800000001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11216506.39</v>
          </cell>
          <cell r="H38">
            <v>1299648.5300000012</v>
          </cell>
          <cell r="I38">
            <v>51.32171503532683</v>
          </cell>
          <cell r="J38">
            <v>-1232707.4699999988</v>
          </cell>
          <cell r="K38">
            <v>93.38075858783631</v>
          </cell>
          <cell r="L38">
            <v>-795075.6099999994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11612401.95</v>
          </cell>
          <cell r="H39">
            <v>1989676.6999999993</v>
          </cell>
          <cell r="I39">
            <v>85.18345031906168</v>
          </cell>
          <cell r="J39">
            <v>-346078.30000000075</v>
          </cell>
          <cell r="K39">
            <v>108.31817829905677</v>
          </cell>
          <cell r="L39">
            <v>891761.9499999993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13842761.46</v>
          </cell>
          <cell r="H40">
            <v>2309265.4800000004</v>
          </cell>
          <cell r="I40">
            <v>91.96487019270978</v>
          </cell>
          <cell r="J40">
            <v>-201764.51999999955</v>
          </cell>
          <cell r="K40">
            <v>96.59031269620355</v>
          </cell>
          <cell r="L40">
            <v>-488656.5399999991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22903384.1</v>
          </cell>
          <cell r="H41">
            <v>1753433</v>
          </cell>
          <cell r="I41">
            <v>60.858239829847264</v>
          </cell>
          <cell r="J41">
            <v>-1127743</v>
          </cell>
          <cell r="K41">
            <v>96.16715505225157</v>
          </cell>
          <cell r="L41">
            <v>-912838.8999999985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38280840.09</v>
          </cell>
          <cell r="H42">
            <v>4191652.660000004</v>
          </cell>
          <cell r="I42">
            <v>64.11884292610523</v>
          </cell>
          <cell r="J42">
            <v>-2345665.339999996</v>
          </cell>
          <cell r="K42">
            <v>90.87001666459714</v>
          </cell>
          <cell r="L42">
            <v>-3846190.9099999964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16115104.25</v>
          </cell>
          <cell r="H43">
            <v>1638776.8399999999</v>
          </cell>
          <cell r="I43">
            <v>27.686718026693697</v>
          </cell>
          <cell r="J43">
            <v>-4280223.16</v>
          </cell>
          <cell r="K43">
            <v>81.52318754360059</v>
          </cell>
          <cell r="L43">
            <v>-3652405.75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18497804.55</v>
          </cell>
          <cell r="H44">
            <v>2227006.790000001</v>
          </cell>
          <cell r="I44">
            <v>79.8581845604156</v>
          </cell>
          <cell r="J44">
            <v>-561695.209999999</v>
          </cell>
          <cell r="K44">
            <v>99.90298835581589</v>
          </cell>
          <cell r="L44">
            <v>-17962.449999999255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6298843.12</v>
          </cell>
          <cell r="H45">
            <v>552387.1299999999</v>
          </cell>
          <cell r="I45">
            <v>52.823263624253734</v>
          </cell>
          <cell r="J45">
            <v>-493339.8700000001</v>
          </cell>
          <cell r="K45">
            <v>82.99805999226527</v>
          </cell>
          <cell r="L45">
            <v>-1290301.88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6194983.57</v>
          </cell>
          <cell r="H46">
            <v>589422.4700000007</v>
          </cell>
          <cell r="I46">
            <v>39.80782145920433</v>
          </cell>
          <cell r="J46">
            <v>-891247.5299999993</v>
          </cell>
          <cell r="K46">
            <v>91.48805261810114</v>
          </cell>
          <cell r="L46">
            <v>-576374.4299999997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8548094.83</v>
          </cell>
          <cell r="H47">
            <v>842363.9199999999</v>
          </cell>
          <cell r="I47">
            <v>27.881692356170113</v>
          </cell>
          <cell r="J47">
            <v>-2178844.08</v>
          </cell>
          <cell r="K47">
            <v>82.01139080296781</v>
          </cell>
          <cell r="L47">
            <v>-1874963.17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15704406.85</v>
          </cell>
          <cell r="H48">
            <v>2783046.3599999994</v>
          </cell>
          <cell r="I48">
            <v>96.77434740125389</v>
          </cell>
          <cell r="J48">
            <v>-92763.6400000006</v>
          </cell>
          <cell r="K48">
            <v>95.61937636520005</v>
          </cell>
          <cell r="L48">
            <v>-719468.1500000004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6767162.43</v>
          </cell>
          <cell r="H49">
            <v>807351.0899999999</v>
          </cell>
          <cell r="I49">
            <v>40.10048526811435</v>
          </cell>
          <cell r="J49">
            <v>-1205968.9100000001</v>
          </cell>
          <cell r="K49">
            <v>74.35020589469705</v>
          </cell>
          <cell r="L49">
            <v>-2334577.5700000003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5670783.69</v>
          </cell>
          <cell r="H50">
            <v>589769.1400000006</v>
          </cell>
          <cell r="I50">
            <v>67.57982582789053</v>
          </cell>
          <cell r="J50">
            <v>-282930.8599999994</v>
          </cell>
          <cell r="K50">
            <v>99.64003974508327</v>
          </cell>
          <cell r="L50">
            <v>-20486.30999999959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43221565.87</v>
          </cell>
          <cell r="H51">
            <v>5676303.919999994</v>
          </cell>
          <cell r="I51">
            <v>65.17131146223451</v>
          </cell>
          <cell r="J51">
            <v>-3033516.0800000057</v>
          </cell>
          <cell r="K51">
            <v>107.07344315602032</v>
          </cell>
          <cell r="L51">
            <v>2855285.8699999973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52690541.66</v>
          </cell>
          <cell r="H52">
            <v>4427523.789999999</v>
          </cell>
          <cell r="I52">
            <v>56.893469911193975</v>
          </cell>
          <cell r="J52">
            <v>-3354606.210000001</v>
          </cell>
          <cell r="K52">
            <v>96.43912251001238</v>
          </cell>
          <cell r="L52">
            <v>-1945523.3400000036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20723212.64</v>
          </cell>
          <cell r="H53">
            <v>1970291.7800000012</v>
          </cell>
          <cell r="I53">
            <v>52.371221889523746</v>
          </cell>
          <cell r="J53">
            <v>-1791873.2199999988</v>
          </cell>
          <cell r="K53">
            <v>97.02626260431867</v>
          </cell>
          <cell r="L53">
            <v>-635141.3599999994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42018065.87</v>
          </cell>
          <cell r="H54">
            <v>5721171.479999997</v>
          </cell>
          <cell r="I54">
            <v>79.06265648643975</v>
          </cell>
          <cell r="J54">
            <v>-1515078.5200000033</v>
          </cell>
          <cell r="K54">
            <v>94.56861687594106</v>
          </cell>
          <cell r="L54">
            <v>-2413234.1300000027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49351298.08</v>
          </cell>
          <cell r="H55">
            <v>5142879.939999998</v>
          </cell>
          <cell r="I55">
            <v>66.28661206024319</v>
          </cell>
          <cell r="J55">
            <v>-2615670.0600000024</v>
          </cell>
          <cell r="K55">
            <v>88.82523052555796</v>
          </cell>
          <cell r="L55">
            <v>-6208701.920000002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8791617.63</v>
          </cell>
          <cell r="H56">
            <v>1159063.620000001</v>
          </cell>
          <cell r="I56">
            <v>66.76237642582272</v>
          </cell>
          <cell r="J56">
            <v>-577039.379999999</v>
          </cell>
          <cell r="K56">
            <v>98.78003408239167</v>
          </cell>
          <cell r="L56">
            <v>-108579.36999999918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42465347.18</v>
          </cell>
          <cell r="H57">
            <v>4714126.619999997</v>
          </cell>
          <cell r="I57">
            <v>72.54987046333093</v>
          </cell>
          <cell r="J57">
            <v>-1783647.3800000027</v>
          </cell>
          <cell r="K57">
            <v>99.27026880574716</v>
          </cell>
          <cell r="L57">
            <v>-312160.8200000003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14398849.45</v>
          </cell>
          <cell r="H58">
            <v>1185951.0099999998</v>
          </cell>
          <cell r="I58">
            <v>56.2483286062549</v>
          </cell>
          <cell r="J58">
            <v>-922468.9900000002</v>
          </cell>
          <cell r="K58">
            <v>99.84553528244156</v>
          </cell>
          <cell r="L58">
            <v>-22275.550000000745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7411963.79</v>
          </cell>
          <cell r="H59">
            <v>706807.6299999999</v>
          </cell>
          <cell r="I59">
            <v>56.24323664078401</v>
          </cell>
          <cell r="J59">
            <v>-549890.3700000001</v>
          </cell>
          <cell r="K59">
            <v>83.97858048539902</v>
          </cell>
          <cell r="L59">
            <v>-1414053.21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8339278.1</v>
          </cell>
          <cell r="H60">
            <v>2744688.8899999997</v>
          </cell>
          <cell r="I60">
            <v>86.53181799838833</v>
          </cell>
          <cell r="J60">
            <v>-427195.11000000034</v>
          </cell>
          <cell r="K60">
            <v>100.89657024805886</v>
          </cell>
          <cell r="L60">
            <v>74103.09999999963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6951574.3</v>
          </cell>
          <cell r="H61">
            <v>1531360.0999999996</v>
          </cell>
          <cell r="I61">
            <v>54.314142829275205</v>
          </cell>
          <cell r="J61">
            <v>-1288089.9000000004</v>
          </cell>
          <cell r="K61">
            <v>86.15909547240435</v>
          </cell>
          <cell r="L61">
            <v>-1116725.7000000002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5231671.44</v>
          </cell>
          <cell r="H62">
            <v>814243.4300000006</v>
          </cell>
          <cell r="I62">
            <v>73.59634171032324</v>
          </cell>
          <cell r="J62">
            <v>-292120.56999999937</v>
          </cell>
          <cell r="K62">
            <v>94.83391765353973</v>
          </cell>
          <cell r="L62">
            <v>-284995.5599999996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9971698.59</v>
          </cell>
          <cell r="H63">
            <v>1465177.1500000004</v>
          </cell>
          <cell r="I63">
            <v>89.41039903338603</v>
          </cell>
          <cell r="J63">
            <v>-173532.84999999963</v>
          </cell>
          <cell r="K63">
            <v>104.10533822207513</v>
          </cell>
          <cell r="L63">
            <v>393228.58999999985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7117555.75</v>
          </cell>
          <cell r="H64">
            <v>996744.1600000001</v>
          </cell>
          <cell r="I64">
            <v>80.11028319060614</v>
          </cell>
          <cell r="J64">
            <v>-247470.83999999985</v>
          </cell>
          <cell r="K64">
            <v>97.60046324032645</v>
          </cell>
          <cell r="L64">
            <v>-174987.25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25051238.69</v>
          </cell>
          <cell r="H65">
            <v>3070620.240000002</v>
          </cell>
          <cell r="I65">
            <v>71.40733188888663</v>
          </cell>
          <cell r="J65">
            <v>-1229526.759999998</v>
          </cell>
          <cell r="K65">
            <v>105.07765353781065</v>
          </cell>
          <cell r="L65">
            <v>1210547.6900000013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41645196.07</v>
          </cell>
          <cell r="H66">
            <v>6205438.700000003</v>
          </cell>
          <cell r="I66">
            <v>86.95307962391287</v>
          </cell>
          <cell r="J66">
            <v>-931098.299999997</v>
          </cell>
          <cell r="K66">
            <v>80.27906345761657</v>
          </cell>
          <cell r="L66">
            <v>-10230341.93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58273396.98</v>
          </cell>
          <cell r="H67">
            <v>6956533.75</v>
          </cell>
          <cell r="I67">
            <v>72.32617966270266</v>
          </cell>
          <cell r="J67">
            <v>-2661745.25</v>
          </cell>
          <cell r="K67">
            <v>96.74686821648206</v>
          </cell>
          <cell r="L67">
            <v>-1959454.0200000033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8817774.21</v>
          </cell>
          <cell r="H68">
            <v>956481.0500000007</v>
          </cell>
          <cell r="I68">
            <v>72.43215172810716</v>
          </cell>
          <cell r="J68">
            <v>-364038.94999999925</v>
          </cell>
          <cell r="K68">
            <v>90.63047463504832</v>
          </cell>
          <cell r="L68">
            <v>-911595.7899999991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6282272.8</v>
          </cell>
          <cell r="H69">
            <v>726003.6299999999</v>
          </cell>
          <cell r="I69">
            <v>52.95906416111728</v>
          </cell>
          <cell r="J69">
            <v>-644873.3700000001</v>
          </cell>
          <cell r="K69">
            <v>92.27612188027128</v>
          </cell>
          <cell r="L69">
            <v>-525851.2000000002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3528884.83</v>
          </cell>
          <cell r="H70">
            <v>692677.06</v>
          </cell>
          <cell r="I70">
            <v>56.358278684523135</v>
          </cell>
          <cell r="J70">
            <v>-536382.94</v>
          </cell>
          <cell r="K70">
            <v>80.55937355680672</v>
          </cell>
          <cell r="L70">
            <v>-851592.1699999999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32122284.72</v>
          </cell>
          <cell r="H71">
            <v>3726739.1400000006</v>
          </cell>
          <cell r="I71">
            <v>59.46509169147346</v>
          </cell>
          <cell r="J71">
            <v>-2540364.8599999994</v>
          </cell>
          <cell r="K71">
            <v>88.76504499877016</v>
          </cell>
          <cell r="L71">
            <v>-4065704.280000001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14634261.08</v>
          </cell>
          <cell r="H72">
            <v>1405761.2300000004</v>
          </cell>
          <cell r="I72">
            <v>58.087986843274244</v>
          </cell>
          <cell r="J72">
            <v>-1014293.7699999996</v>
          </cell>
          <cell r="K72">
            <v>90.88278298809485</v>
          </cell>
          <cell r="L72">
            <v>-1468085.92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6471303.76</v>
          </cell>
          <cell r="H73">
            <v>822566.0999999996</v>
          </cell>
          <cell r="I73">
            <v>78.15354869358666</v>
          </cell>
          <cell r="J73">
            <v>-229933.90000000037</v>
          </cell>
          <cell r="K73">
            <v>103.50856548756788</v>
          </cell>
          <cell r="L73">
            <v>219353.75999999978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5704268.67</v>
          </cell>
          <cell r="H74">
            <v>1533950.6799999997</v>
          </cell>
          <cell r="I74">
            <v>130.4717103741103</v>
          </cell>
          <cell r="J74">
            <v>358254.6799999997</v>
          </cell>
          <cell r="K74">
            <v>105.74548109517794</v>
          </cell>
          <cell r="L74">
            <v>309930.6699999999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5811746.34</v>
          </cell>
          <cell r="H75">
            <v>691952.4500000002</v>
          </cell>
          <cell r="I75">
            <v>55.22304220064582</v>
          </cell>
          <cell r="J75">
            <v>-561061.5499999998</v>
          </cell>
          <cell r="K75">
            <v>112.06853255162184</v>
          </cell>
          <cell r="L75">
            <v>625860.3399999999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9674765.1</v>
          </cell>
          <cell r="H76">
            <v>1599462.3699999992</v>
          </cell>
          <cell r="I76">
            <v>63.4542610766888</v>
          </cell>
          <cell r="J76">
            <v>-921191.6300000008</v>
          </cell>
          <cell r="K76">
            <v>90.31480725512027</v>
          </cell>
          <cell r="L76">
            <v>-1037503.9000000004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9499537.69</v>
          </cell>
          <cell r="H77">
            <v>2318213.0599999996</v>
          </cell>
          <cell r="I77">
            <v>153.6868907451604</v>
          </cell>
          <cell r="J77">
            <v>809813.0599999996</v>
          </cell>
          <cell r="K77">
            <v>128.09399387923625</v>
          </cell>
          <cell r="L77">
            <v>2083469.6899999995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297588196.52</v>
          </cell>
          <cell r="H78">
            <v>30493829.549999982</v>
          </cell>
          <cell r="I78">
            <v>69.16561462624804</v>
          </cell>
          <cell r="J78">
            <v>-13594305.450000018</v>
          </cell>
          <cell r="K78">
            <v>94.51067966036798</v>
          </cell>
          <cell r="L78">
            <v>-17284363.48000002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26050322.19</v>
          </cell>
          <cell r="H79">
            <v>3120791.9000000022</v>
          </cell>
          <cell r="I79">
            <v>58.726266354267054</v>
          </cell>
          <cell r="J79">
            <v>-2193341.0999999978</v>
          </cell>
          <cell r="K79">
            <v>100.63977979747665</v>
          </cell>
          <cell r="L79">
            <v>165605.19000000134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6633374.09</v>
          </cell>
          <cell r="H80">
            <v>618401.9799999995</v>
          </cell>
          <cell r="I80">
            <v>50.55318776721407</v>
          </cell>
          <cell r="J80">
            <v>-604868.0200000005</v>
          </cell>
          <cell r="K80">
            <v>92.48340523292987</v>
          </cell>
          <cell r="L80">
            <v>-539127.9100000001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102054030.77</v>
          </cell>
          <cell r="H81">
            <v>10810744.810000002</v>
          </cell>
          <cell r="I81">
            <v>62.095408564808054</v>
          </cell>
          <cell r="J81">
            <v>-6599149.189999998</v>
          </cell>
          <cell r="K81">
            <v>77.70169546625964</v>
          </cell>
          <cell r="L81">
            <v>-29286772.230000004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24330452.91</v>
          </cell>
          <cell r="H82">
            <v>4009203.16</v>
          </cell>
          <cell r="I82">
            <v>89.16067032794743</v>
          </cell>
          <cell r="J82">
            <v>-487401.83999999985</v>
          </cell>
          <cell r="K82">
            <v>97.31202983476102</v>
          </cell>
          <cell r="L82">
            <v>-672060.0899999999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7985328022.700002</v>
          </cell>
          <cell r="H83">
            <v>895806600.3199993</v>
          </cell>
          <cell r="I83">
            <v>71.95053970964797</v>
          </cell>
          <cell r="J83">
            <v>-349224505.67999995</v>
          </cell>
          <cell r="K83">
            <v>94.64282509788778</v>
          </cell>
          <cell r="L83">
            <v>-452002556.1799999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1340192511.49</v>
      </c>
      <c r="F10" s="33">
        <f>'[1]вспомогат'!H10</f>
        <v>208070756.51</v>
      </c>
      <c r="G10" s="34">
        <f>'[1]вспомогат'!I10</f>
        <v>68.16168103908595</v>
      </c>
      <c r="H10" s="35">
        <f>'[1]вспомогат'!J10</f>
        <v>-97189843.49000001</v>
      </c>
      <c r="I10" s="36">
        <f>'[1]вспомогат'!K10</f>
        <v>85.01074955516903</v>
      </c>
      <c r="J10" s="37">
        <f>'[1]вспомогат'!L10</f>
        <v>-236305188.51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3727246799.75</v>
      </c>
      <c r="F12" s="38">
        <f>'[1]вспомогат'!H11</f>
        <v>360006421.63999987</v>
      </c>
      <c r="G12" s="39">
        <f>'[1]вспомогат'!I11</f>
        <v>75.52291799406314</v>
      </c>
      <c r="H12" s="35">
        <f>'[1]вспомогат'!J11</f>
        <v>-116678578.36000013</v>
      </c>
      <c r="I12" s="36">
        <f>'[1]вспомогат'!K11</f>
        <v>97.11088327403804</v>
      </c>
      <c r="J12" s="37">
        <f>'[1]вспомогат'!L11</f>
        <v>-110888200.25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531786381.81</v>
      </c>
      <c r="F13" s="38">
        <f>'[1]вспомогат'!H12</f>
        <v>47905756.76999998</v>
      </c>
      <c r="G13" s="39">
        <f>'[1]вспомогат'!I12</f>
        <v>82.10629047994269</v>
      </c>
      <c r="H13" s="35">
        <f>'[1]вспомогат'!J12</f>
        <v>-10440268.23000002</v>
      </c>
      <c r="I13" s="36">
        <f>'[1]вспомогат'!K12</f>
        <v>107.05997284444237</v>
      </c>
      <c r="J13" s="37">
        <f>'[1]вспомогат'!L12</f>
        <v>35068170.81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406109366.22</v>
      </c>
      <c r="F14" s="38">
        <f>'[1]вспомогат'!H13</f>
        <v>40516437.96000004</v>
      </c>
      <c r="G14" s="39">
        <f>'[1]вспомогат'!I13</f>
        <v>63.81546378957322</v>
      </c>
      <c r="H14" s="35">
        <f>'[1]вспомогат'!J13</f>
        <v>-22973562.03999996</v>
      </c>
      <c r="I14" s="36">
        <f>'[1]вспомогат'!K13</f>
        <v>89.35604321379498</v>
      </c>
      <c r="J14" s="37">
        <f>'[1]вспомогат'!L13</f>
        <v>-48375133.77999997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62749425.1</v>
      </c>
      <c r="F15" s="38">
        <f>'[1]вспомогат'!H14</f>
        <v>5177182.07</v>
      </c>
      <c r="G15" s="39">
        <f>'[1]вспомогат'!I14</f>
        <v>61.93616468674108</v>
      </c>
      <c r="H15" s="35">
        <f>'[1]вспомогат'!J14</f>
        <v>-3181717.9299999997</v>
      </c>
      <c r="I15" s="36">
        <f>'[1]вспомогат'!K14</f>
        <v>90.12523587175241</v>
      </c>
      <c r="J15" s="37">
        <f>'[1]вспомогат'!L14</f>
        <v>-6875274.8999999985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4727891972.88</v>
      </c>
      <c r="F16" s="41">
        <f>SUM(F12:F15)</f>
        <v>453605798.4399999</v>
      </c>
      <c r="G16" s="42">
        <f>F16/D16*100</f>
        <v>74.74391222283384</v>
      </c>
      <c r="H16" s="41">
        <f>SUM(H12:H15)</f>
        <v>-153274126.56000012</v>
      </c>
      <c r="I16" s="43">
        <f>E16/C16*100</f>
        <v>97.30250150066453</v>
      </c>
      <c r="J16" s="41">
        <f>SUM(J12:J15)</f>
        <v>-131070438.11999997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20852858.63</v>
      </c>
      <c r="F17" s="45">
        <f>'[1]вспомогат'!H15</f>
        <v>4026021.5700000003</v>
      </c>
      <c r="G17" s="46">
        <f>'[1]вспомогат'!I15</f>
        <v>73.06637516497014</v>
      </c>
      <c r="H17" s="47">
        <f>'[1]вспомогат'!J15</f>
        <v>-1484066.4299999997</v>
      </c>
      <c r="I17" s="48">
        <f>'[1]вспомогат'!K15</f>
        <v>95.6683924224504</v>
      </c>
      <c r="J17" s="49">
        <f>'[1]вспомогат'!L15</f>
        <v>-944161.370000001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235685450.94</v>
      </c>
      <c r="F18" s="38">
        <f>'[1]вспомогат'!H16</f>
        <v>28833312.069999993</v>
      </c>
      <c r="G18" s="39">
        <f>'[1]вспомогат'!I16</f>
        <v>98.46507430424724</v>
      </c>
      <c r="H18" s="35">
        <f>'[1]вспомогат'!J16</f>
        <v>-449468.93000000715</v>
      </c>
      <c r="I18" s="36">
        <f>'[1]вспомогат'!K16</f>
        <v>108.57062324605526</v>
      </c>
      <c r="J18" s="37">
        <f>'[1]вспомогат'!L16</f>
        <v>18605135.939999998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3437626.99</v>
      </c>
      <c r="F20" s="38">
        <f>'[1]вспомогат'!H18</f>
        <v>413391.63000000035</v>
      </c>
      <c r="G20" s="39">
        <f>'[1]вспомогат'!I18</f>
        <v>48.59571869397835</v>
      </c>
      <c r="H20" s="35">
        <f>'[1]вспомогат'!J18</f>
        <v>-437283.36999999965</v>
      </c>
      <c r="I20" s="36">
        <f>'[1]вспомогат'!K18</f>
        <v>93.51745930270518</v>
      </c>
      <c r="J20" s="37">
        <f>'[1]вспомогат'!L18</f>
        <v>-238293.00999999978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89565406.58</v>
      </c>
      <c r="F21" s="38">
        <f>'[1]вспомогат'!H19</f>
        <v>9624506.469999999</v>
      </c>
      <c r="G21" s="39">
        <f>'[1]вспомогат'!I19</f>
        <v>75.6222198667912</v>
      </c>
      <c r="H21" s="35">
        <f>'[1]вспомогат'!J19</f>
        <v>-3102581.530000001</v>
      </c>
      <c r="I21" s="36">
        <f>'[1]вспомогат'!K19</f>
        <v>106.28052401299435</v>
      </c>
      <c r="J21" s="37">
        <f>'[1]вспомогат'!L19</f>
        <v>5292763.579999998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21315728.18</v>
      </c>
      <c r="F22" s="38">
        <f>'[1]вспомогат'!H20</f>
        <v>1843828.1099999994</v>
      </c>
      <c r="G22" s="39">
        <f>'[1]вспомогат'!I20</f>
        <v>43.4066601534912</v>
      </c>
      <c r="H22" s="35">
        <f>'[1]вспомогат'!J20</f>
        <v>-2403971.8900000006</v>
      </c>
      <c r="I22" s="36">
        <f>'[1]вспомогат'!K20</f>
        <v>88.02950397079412</v>
      </c>
      <c r="J22" s="37">
        <f>'[1]вспомогат'!L20</f>
        <v>-2898571.8200000003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35241226.06</v>
      </c>
      <c r="F23" s="38">
        <f>'[1]вспомогат'!H21</f>
        <v>3332960.580000002</v>
      </c>
      <c r="G23" s="39">
        <f>'[1]вспомогат'!I21</f>
        <v>124.00311108994562</v>
      </c>
      <c r="H23" s="35">
        <f>'[1]вспомогат'!J21</f>
        <v>645156.5800000019</v>
      </c>
      <c r="I23" s="36">
        <f>'[1]вспомогат'!K21</f>
        <v>105.08429280045564</v>
      </c>
      <c r="J23" s="37">
        <f>'[1]вспомогат'!L21</f>
        <v>1705076.0600000024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2608501.42</v>
      </c>
      <c r="F24" s="38">
        <f>'[1]вспомогат'!H22</f>
        <v>225054.4299999997</v>
      </c>
      <c r="G24" s="39">
        <f>'[1]вспомогат'!I22</f>
        <v>80.87918852871404</v>
      </c>
      <c r="H24" s="35">
        <f>'[1]вспомогат'!J22</f>
        <v>-53205.5700000003</v>
      </c>
      <c r="I24" s="36">
        <f>'[1]вспомогат'!K22</f>
        <v>106.4051683064924</v>
      </c>
      <c r="J24" s="37">
        <f>'[1]вспомогат'!L22</f>
        <v>157021.41999999993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120982.56</v>
      </c>
      <c r="F25" s="38">
        <f>'[1]вспомогат'!H23</f>
        <v>595</v>
      </c>
      <c r="G25" s="39">
        <f>'[1]вспомогат'!I23</f>
        <v>0</v>
      </c>
      <c r="H25" s="35">
        <f>'[1]вспомогат'!J23</f>
        <v>595</v>
      </c>
      <c r="I25" s="36">
        <f>'[1]вспомогат'!K23</f>
        <v>27.621092113685258</v>
      </c>
      <c r="J25" s="37">
        <f>'[1]вспомогат'!L23</f>
        <v>-317025.32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85526430.97</v>
      </c>
      <c r="F26" s="38">
        <f>'[1]вспомогат'!H24</f>
        <v>10198649.129999995</v>
      </c>
      <c r="G26" s="39">
        <f>'[1]вспомогат'!I24</f>
        <v>69.2634515384669</v>
      </c>
      <c r="H26" s="35">
        <f>'[1]вспомогат'!J24</f>
        <v>-4525781.870000005</v>
      </c>
      <c r="I26" s="36">
        <f>'[1]вспомогат'!K24</f>
        <v>102.88172386826884</v>
      </c>
      <c r="J26" s="37">
        <f>'[1]вспомогат'!L24</f>
        <v>2395600.969999999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4624851.02</v>
      </c>
      <c r="F27" s="38">
        <f>'[1]вспомогат'!H25</f>
        <v>503091.89999999944</v>
      </c>
      <c r="G27" s="39">
        <f>'[1]вспомогат'!I25</f>
        <v>80.21926313808898</v>
      </c>
      <c r="H27" s="35">
        <f>'[1]вспомогат'!J25</f>
        <v>-124054.10000000056</v>
      </c>
      <c r="I27" s="36">
        <f>'[1]вспомогат'!K25</f>
        <v>94.28365800574568</v>
      </c>
      <c r="J27" s="37">
        <f>'[1]вспомогат'!L25</f>
        <v>-280400.98000000045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39653797.44</v>
      </c>
      <c r="F28" s="38">
        <f>'[1]вспомогат'!H26</f>
        <v>4868110.059999995</v>
      </c>
      <c r="G28" s="39">
        <f>'[1]вспомогат'!I26</f>
        <v>65.50839189549784</v>
      </c>
      <c r="H28" s="35">
        <f>'[1]вспомогат'!J26</f>
        <v>-2563166.940000005</v>
      </c>
      <c r="I28" s="36">
        <f>'[1]вспомогат'!K26</f>
        <v>96.2959373295631</v>
      </c>
      <c r="J28" s="37">
        <f>'[1]вспомогат'!L26</f>
        <v>-1525299.5600000024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69685.35</v>
      </c>
      <c r="F29" s="38">
        <f>'[1]вспомогат'!H27</f>
        <v>644.6600000000035</v>
      </c>
      <c r="G29" s="39">
        <f>'[1]вспомогат'!I27</f>
        <v>16.40356234096701</v>
      </c>
      <c r="H29" s="35">
        <f>'[1]вспомогат'!J27</f>
        <v>-3285.3399999999965</v>
      </c>
      <c r="I29" s="36">
        <f>'[1]вспомогат'!K27</f>
        <v>106.48739303178485</v>
      </c>
      <c r="J29" s="37">
        <f>'[1]вспомогат'!L27</f>
        <v>4245.350000000006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37246414.37</v>
      </c>
      <c r="F30" s="38">
        <f>'[1]вспомогат'!H28</f>
        <v>4304985.689999998</v>
      </c>
      <c r="G30" s="39">
        <f>'[1]вспомогат'!I28</f>
        <v>48.39951861150367</v>
      </c>
      <c r="H30" s="35">
        <f>'[1]вспомогат'!J28</f>
        <v>-4589701.310000002</v>
      </c>
      <c r="I30" s="36">
        <f>'[1]вспомогат'!K28</f>
        <v>92.01675772879297</v>
      </c>
      <c r="J30" s="37">
        <f>'[1]вспомогат'!L28</f>
        <v>-3231445.6300000027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19126915.41</v>
      </c>
      <c r="F31" s="38">
        <f>'[1]вспомогат'!H29</f>
        <v>3680596.4299999997</v>
      </c>
      <c r="G31" s="39">
        <f>'[1]вспомогат'!I29</f>
        <v>55.093981838098436</v>
      </c>
      <c r="H31" s="35">
        <f>'[1]вспомогат'!J29</f>
        <v>-2999981.5700000003</v>
      </c>
      <c r="I31" s="36">
        <f>'[1]вспомогат'!K29</f>
        <v>90.98303309005757</v>
      </c>
      <c r="J31" s="37">
        <f>'[1]вспомогат'!L29</f>
        <v>-1895592.5899999999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21768455.86</v>
      </c>
      <c r="F32" s="38">
        <f>'[1]вспомогат'!H30</f>
        <v>4043961.5599999987</v>
      </c>
      <c r="G32" s="39">
        <f>'[1]вспомогат'!I30</f>
        <v>98.57747644136799</v>
      </c>
      <c r="H32" s="35">
        <f>'[1]вспомогат'!J30</f>
        <v>-58356.44000000134</v>
      </c>
      <c r="I32" s="36">
        <f>'[1]вспомогат'!K30</f>
        <v>93.93773337760271</v>
      </c>
      <c r="J32" s="37">
        <f>'[1]вспомогат'!L30</f>
        <v>-1404826.1400000006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4403102.84</v>
      </c>
      <c r="F33" s="38">
        <f>'[1]вспомогат'!H31</f>
        <v>488868.6499999999</v>
      </c>
      <c r="G33" s="39">
        <f>'[1]вспомогат'!I31</f>
        <v>43.757716719312356</v>
      </c>
      <c r="H33" s="35">
        <f>'[1]вспомогат'!J31</f>
        <v>-628348.3500000001</v>
      </c>
      <c r="I33" s="36">
        <f>'[1]вспомогат'!K31</f>
        <v>94.09825269417541</v>
      </c>
      <c r="J33" s="37">
        <f>'[1]вспомогат'!L31</f>
        <v>-276158.16000000015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47856370</v>
      </c>
      <c r="F34" s="38">
        <f>'[1]вспомогат'!H32</f>
        <v>8038759.079999998</v>
      </c>
      <c r="G34" s="39">
        <f>'[1]вспомогат'!I32</f>
        <v>61.212807421965024</v>
      </c>
      <c r="H34" s="35">
        <f>'[1]вспомогат'!J32</f>
        <v>-5093719.920000002</v>
      </c>
      <c r="I34" s="36">
        <f>'[1]вспомогат'!K32</f>
        <v>88.54021412668028</v>
      </c>
      <c r="J34" s="37">
        <f>'[1]вспомогат'!L32</f>
        <v>-6194064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173985.5</v>
      </c>
      <c r="F35" s="38">
        <f>'[1]вспомогат'!H33</f>
        <v>27890</v>
      </c>
      <c r="G35" s="39">
        <f>'[1]вспомогат'!I33</f>
        <v>246.81415929203538</v>
      </c>
      <c r="H35" s="35">
        <f>'[1]вспомогат'!J33</f>
        <v>16590</v>
      </c>
      <c r="I35" s="36">
        <f>'[1]вспомогат'!K33</f>
        <v>282.44399350649354</v>
      </c>
      <c r="J35" s="37">
        <f>'[1]вспомогат'!L33</f>
        <v>112385.5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5295698.02</v>
      </c>
      <c r="F36" s="38">
        <f>'[1]вспомогат'!H34</f>
        <v>837835.3799999999</v>
      </c>
      <c r="G36" s="39">
        <f>'[1]вспомогат'!I34</f>
        <v>64.90450500978406</v>
      </c>
      <c r="H36" s="35">
        <f>'[1]вспомогат'!J34</f>
        <v>-453038.6200000001</v>
      </c>
      <c r="I36" s="36">
        <f>'[1]вспомогат'!K34</f>
        <v>108.97363494302222</v>
      </c>
      <c r="J36" s="37">
        <f>'[1]вспомогат'!L34</f>
        <v>436084.01999999955</v>
      </c>
    </row>
    <row r="37" spans="1:10" ht="18.75" customHeight="1">
      <c r="A37" s="50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674580790.9399999</v>
      </c>
      <c r="F37" s="41">
        <f>SUM(F17:F36)</f>
        <v>85293062.39999999</v>
      </c>
      <c r="G37" s="42">
        <f>F37/D37*100</f>
        <v>75.08143666643417</v>
      </c>
      <c r="H37" s="41">
        <f>SUM(H17:H36)</f>
        <v>-28307670.600000024</v>
      </c>
      <c r="I37" s="43">
        <f>E37/C37*100</f>
        <v>101.424551404178</v>
      </c>
      <c r="J37" s="41">
        <f>SUM(J17:J36)</f>
        <v>9474777.059999995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10642052.19</v>
      </c>
      <c r="F38" s="38">
        <f>'[1]вспомогат'!H35</f>
        <v>2519470.659999999</v>
      </c>
      <c r="G38" s="39">
        <f>'[1]вспомогат'!I35</f>
        <v>77.13927851048271</v>
      </c>
      <c r="H38" s="35">
        <f>'[1]вспомогат'!J35</f>
        <v>-746661.3400000008</v>
      </c>
      <c r="I38" s="36">
        <f>'[1]вспомогат'!K35</f>
        <v>89.5033127921911</v>
      </c>
      <c r="J38" s="37">
        <f>'[1]вспомогат'!L35</f>
        <v>-1248068.8100000005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31207261.57</v>
      </c>
      <c r="F39" s="38">
        <f>'[1]вспомогат'!H36</f>
        <v>3953883.7300000004</v>
      </c>
      <c r="G39" s="39">
        <f>'[1]вспомогат'!I36</f>
        <v>70.9436451536386</v>
      </c>
      <c r="H39" s="35">
        <f>'[1]вспомогат'!J36</f>
        <v>-1619390.2699999996</v>
      </c>
      <c r="I39" s="36">
        <f>'[1]вспомогат'!K36</f>
        <v>93.90885092002338</v>
      </c>
      <c r="J39" s="37">
        <f>'[1]вспомогат'!L36</f>
        <v>-2024176.4299999997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16302808.58</v>
      </c>
      <c r="F40" s="38">
        <f>'[1]вспомогат'!H37</f>
        <v>2774124.09</v>
      </c>
      <c r="G40" s="39">
        <f>'[1]вспомогат'!I37</f>
        <v>89.42276832641525</v>
      </c>
      <c r="H40" s="35">
        <f>'[1]вспомогат'!J37</f>
        <v>-328132.91000000015</v>
      </c>
      <c r="I40" s="36">
        <f>'[1]вспомогат'!K37</f>
        <v>102.12690935023146</v>
      </c>
      <c r="J40" s="37">
        <f>'[1]вспомогат'!L37</f>
        <v>339524.5800000001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11216506.39</v>
      </c>
      <c r="F41" s="38">
        <f>'[1]вспомогат'!H38</f>
        <v>1299648.5300000012</v>
      </c>
      <c r="G41" s="39">
        <f>'[1]вспомогат'!I38</f>
        <v>51.32171503532683</v>
      </c>
      <c r="H41" s="35">
        <f>'[1]вспомогат'!J38</f>
        <v>-1232707.4699999988</v>
      </c>
      <c r="I41" s="36">
        <f>'[1]вспомогат'!K38</f>
        <v>93.38075858783631</v>
      </c>
      <c r="J41" s="37">
        <f>'[1]вспомогат'!L38</f>
        <v>-795075.6099999994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11612401.95</v>
      </c>
      <c r="F42" s="38">
        <f>'[1]вспомогат'!H39</f>
        <v>1989676.6999999993</v>
      </c>
      <c r="G42" s="39">
        <f>'[1]вспомогат'!I39</f>
        <v>85.18345031906168</v>
      </c>
      <c r="H42" s="35">
        <f>'[1]вспомогат'!J39</f>
        <v>-346078.30000000075</v>
      </c>
      <c r="I42" s="36">
        <f>'[1]вспомогат'!K39</f>
        <v>108.31817829905677</v>
      </c>
      <c r="J42" s="37">
        <f>'[1]вспомогат'!L39</f>
        <v>891761.9499999993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13842761.46</v>
      </c>
      <c r="F43" s="38">
        <f>'[1]вспомогат'!H40</f>
        <v>2309265.4800000004</v>
      </c>
      <c r="G43" s="39">
        <f>'[1]вспомогат'!I40</f>
        <v>91.96487019270978</v>
      </c>
      <c r="H43" s="35">
        <f>'[1]вспомогат'!J40</f>
        <v>-201764.51999999955</v>
      </c>
      <c r="I43" s="36">
        <f>'[1]вспомогат'!K40</f>
        <v>96.59031269620355</v>
      </c>
      <c r="J43" s="37">
        <f>'[1]вспомогат'!L40</f>
        <v>-488656.5399999991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22903384.1</v>
      </c>
      <c r="F44" s="38">
        <f>'[1]вспомогат'!H41</f>
        <v>1753433</v>
      </c>
      <c r="G44" s="39">
        <f>'[1]вспомогат'!I41</f>
        <v>60.858239829847264</v>
      </c>
      <c r="H44" s="35">
        <f>'[1]вспомогат'!J41</f>
        <v>-1127743</v>
      </c>
      <c r="I44" s="36">
        <f>'[1]вспомогат'!K41</f>
        <v>96.16715505225157</v>
      </c>
      <c r="J44" s="37">
        <f>'[1]вспомогат'!L41</f>
        <v>-912838.8999999985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38280840.09</v>
      </c>
      <c r="F45" s="38">
        <f>'[1]вспомогат'!H42</f>
        <v>4191652.660000004</v>
      </c>
      <c r="G45" s="39">
        <f>'[1]вспомогат'!I42</f>
        <v>64.11884292610523</v>
      </c>
      <c r="H45" s="35">
        <f>'[1]вспомогат'!J42</f>
        <v>-2345665.339999996</v>
      </c>
      <c r="I45" s="36">
        <f>'[1]вспомогат'!K42</f>
        <v>90.87001666459714</v>
      </c>
      <c r="J45" s="37">
        <f>'[1]вспомогат'!L42</f>
        <v>-3846190.9099999964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16115104.25</v>
      </c>
      <c r="F46" s="38">
        <f>'[1]вспомогат'!H43</f>
        <v>1638776.8399999999</v>
      </c>
      <c r="G46" s="39">
        <f>'[1]вспомогат'!I43</f>
        <v>27.686718026693697</v>
      </c>
      <c r="H46" s="35">
        <f>'[1]вспомогат'!J43</f>
        <v>-4280223.16</v>
      </c>
      <c r="I46" s="36">
        <f>'[1]вспомогат'!K43</f>
        <v>81.52318754360059</v>
      </c>
      <c r="J46" s="37">
        <f>'[1]вспомогат'!L43</f>
        <v>-3652405.75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18497804.55</v>
      </c>
      <c r="F47" s="38">
        <f>'[1]вспомогат'!H44</f>
        <v>2227006.790000001</v>
      </c>
      <c r="G47" s="39">
        <f>'[1]вспомогат'!I44</f>
        <v>79.8581845604156</v>
      </c>
      <c r="H47" s="35">
        <f>'[1]вспомогат'!J44</f>
        <v>-561695.209999999</v>
      </c>
      <c r="I47" s="36">
        <f>'[1]вспомогат'!K44</f>
        <v>99.90298835581589</v>
      </c>
      <c r="J47" s="37">
        <f>'[1]вспомогат'!L44</f>
        <v>-17962.449999999255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6298843.12</v>
      </c>
      <c r="F48" s="38">
        <f>'[1]вспомогат'!H45</f>
        <v>552387.1299999999</v>
      </c>
      <c r="G48" s="39">
        <f>'[1]вспомогат'!I45</f>
        <v>52.823263624253734</v>
      </c>
      <c r="H48" s="35">
        <f>'[1]вспомогат'!J45</f>
        <v>-493339.8700000001</v>
      </c>
      <c r="I48" s="36">
        <f>'[1]вспомогат'!K45</f>
        <v>82.99805999226527</v>
      </c>
      <c r="J48" s="37">
        <f>'[1]вспомогат'!L45</f>
        <v>-1290301.88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6194983.57</v>
      </c>
      <c r="F49" s="38">
        <f>'[1]вспомогат'!H46</f>
        <v>589422.4700000007</v>
      </c>
      <c r="G49" s="39">
        <f>'[1]вспомогат'!I46</f>
        <v>39.80782145920433</v>
      </c>
      <c r="H49" s="35">
        <f>'[1]вспомогат'!J46</f>
        <v>-891247.5299999993</v>
      </c>
      <c r="I49" s="36">
        <f>'[1]вспомогат'!K46</f>
        <v>91.48805261810114</v>
      </c>
      <c r="J49" s="37">
        <f>'[1]вспомогат'!L46</f>
        <v>-576374.4299999997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8548094.83</v>
      </c>
      <c r="F50" s="38">
        <f>'[1]вспомогат'!H47</f>
        <v>842363.9199999999</v>
      </c>
      <c r="G50" s="39">
        <f>'[1]вспомогат'!I47</f>
        <v>27.881692356170113</v>
      </c>
      <c r="H50" s="35">
        <f>'[1]вспомогат'!J47</f>
        <v>-2178844.08</v>
      </c>
      <c r="I50" s="36">
        <f>'[1]вспомогат'!K47</f>
        <v>82.01139080296781</v>
      </c>
      <c r="J50" s="37">
        <f>'[1]вспомогат'!L47</f>
        <v>-1874963.17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15704406.85</v>
      </c>
      <c r="F51" s="38">
        <f>'[1]вспомогат'!H48</f>
        <v>2783046.3599999994</v>
      </c>
      <c r="G51" s="39">
        <f>'[1]вспомогат'!I48</f>
        <v>96.77434740125389</v>
      </c>
      <c r="H51" s="35">
        <f>'[1]вспомогат'!J48</f>
        <v>-92763.6400000006</v>
      </c>
      <c r="I51" s="36">
        <f>'[1]вспомогат'!K48</f>
        <v>95.61937636520005</v>
      </c>
      <c r="J51" s="37">
        <f>'[1]вспомогат'!L48</f>
        <v>-719468.1500000004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6767162.43</v>
      </c>
      <c r="F52" s="38">
        <f>'[1]вспомогат'!H49</f>
        <v>807351.0899999999</v>
      </c>
      <c r="G52" s="39">
        <f>'[1]вспомогат'!I49</f>
        <v>40.10048526811435</v>
      </c>
      <c r="H52" s="35">
        <f>'[1]вспомогат'!J49</f>
        <v>-1205968.9100000001</v>
      </c>
      <c r="I52" s="36">
        <f>'[1]вспомогат'!K49</f>
        <v>74.35020589469705</v>
      </c>
      <c r="J52" s="37">
        <f>'[1]вспомогат'!L49</f>
        <v>-2334577.5700000003</v>
      </c>
    </row>
    <row r="53" spans="1:10" ht="14.25" customHeight="1">
      <c r="A53" s="52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5670783.69</v>
      </c>
      <c r="F53" s="38">
        <f>'[1]вспомогат'!H50</f>
        <v>589769.1400000006</v>
      </c>
      <c r="G53" s="39">
        <f>'[1]вспомогат'!I50</f>
        <v>67.57982582789053</v>
      </c>
      <c r="H53" s="35">
        <f>'[1]вспомогат'!J50</f>
        <v>-282930.8599999994</v>
      </c>
      <c r="I53" s="36">
        <f>'[1]вспомогат'!K50</f>
        <v>99.64003974508327</v>
      </c>
      <c r="J53" s="37">
        <f>'[1]вспомогат'!L50</f>
        <v>-20486.30999999959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43221565.87</v>
      </c>
      <c r="F54" s="38">
        <f>'[1]вспомогат'!H51</f>
        <v>5676303.919999994</v>
      </c>
      <c r="G54" s="39">
        <f>'[1]вспомогат'!I51</f>
        <v>65.17131146223451</v>
      </c>
      <c r="H54" s="35">
        <f>'[1]вспомогат'!J51</f>
        <v>-3033516.0800000057</v>
      </c>
      <c r="I54" s="36">
        <f>'[1]вспомогат'!K51</f>
        <v>107.07344315602032</v>
      </c>
      <c r="J54" s="37">
        <f>'[1]вспомогат'!L51</f>
        <v>2855285.8699999973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52690541.66</v>
      </c>
      <c r="F55" s="38">
        <f>'[1]вспомогат'!H52</f>
        <v>4427523.789999999</v>
      </c>
      <c r="G55" s="39">
        <f>'[1]вспомогат'!I52</f>
        <v>56.893469911193975</v>
      </c>
      <c r="H55" s="35">
        <f>'[1]вспомогат'!J52</f>
        <v>-3354606.210000001</v>
      </c>
      <c r="I55" s="36">
        <f>'[1]вспомогат'!K52</f>
        <v>96.43912251001238</v>
      </c>
      <c r="J55" s="37">
        <f>'[1]вспомогат'!L52</f>
        <v>-1945523.3400000036</v>
      </c>
    </row>
    <row r="56" spans="1:10" ht="14.25" customHeight="1">
      <c r="A56" s="52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20723212.64</v>
      </c>
      <c r="F56" s="38">
        <f>'[1]вспомогат'!H53</f>
        <v>1970291.7800000012</v>
      </c>
      <c r="G56" s="39">
        <f>'[1]вспомогат'!I53</f>
        <v>52.371221889523746</v>
      </c>
      <c r="H56" s="35">
        <f>'[1]вспомогат'!J53</f>
        <v>-1791873.2199999988</v>
      </c>
      <c r="I56" s="36">
        <f>'[1]вспомогат'!K53</f>
        <v>97.02626260431867</v>
      </c>
      <c r="J56" s="37">
        <f>'[1]вспомогат'!L53</f>
        <v>-635141.3599999994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42018065.87</v>
      </c>
      <c r="F57" s="38">
        <f>'[1]вспомогат'!H54</f>
        <v>5721171.479999997</v>
      </c>
      <c r="G57" s="39">
        <f>'[1]вспомогат'!I54</f>
        <v>79.06265648643975</v>
      </c>
      <c r="H57" s="35">
        <f>'[1]вспомогат'!J54</f>
        <v>-1515078.5200000033</v>
      </c>
      <c r="I57" s="36">
        <f>'[1]вспомогат'!K54</f>
        <v>94.56861687594106</v>
      </c>
      <c r="J57" s="37">
        <f>'[1]вспомогат'!L54</f>
        <v>-2413234.1300000027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49351298.08</v>
      </c>
      <c r="F58" s="38">
        <f>'[1]вспомогат'!H55</f>
        <v>5142879.939999998</v>
      </c>
      <c r="G58" s="39">
        <f>'[1]вспомогат'!I55</f>
        <v>66.28661206024319</v>
      </c>
      <c r="H58" s="35">
        <f>'[1]вспомогат'!J55</f>
        <v>-2615670.0600000024</v>
      </c>
      <c r="I58" s="36">
        <f>'[1]вспомогат'!K55</f>
        <v>88.82523052555796</v>
      </c>
      <c r="J58" s="37">
        <f>'[1]вспомогат'!L55</f>
        <v>-6208701.920000002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8791617.63</v>
      </c>
      <c r="F59" s="38">
        <f>'[1]вспомогат'!H56</f>
        <v>1159063.620000001</v>
      </c>
      <c r="G59" s="39">
        <f>'[1]вспомогат'!I56</f>
        <v>66.76237642582272</v>
      </c>
      <c r="H59" s="35">
        <f>'[1]вспомогат'!J56</f>
        <v>-577039.379999999</v>
      </c>
      <c r="I59" s="36">
        <f>'[1]вспомогат'!K56</f>
        <v>98.78003408239167</v>
      </c>
      <c r="J59" s="37">
        <f>'[1]вспомогат'!L56</f>
        <v>-108579.36999999918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42465347.18</v>
      </c>
      <c r="F60" s="38">
        <f>'[1]вспомогат'!H57</f>
        <v>4714126.619999997</v>
      </c>
      <c r="G60" s="39">
        <f>'[1]вспомогат'!I57</f>
        <v>72.54987046333093</v>
      </c>
      <c r="H60" s="35">
        <f>'[1]вспомогат'!J57</f>
        <v>-1783647.3800000027</v>
      </c>
      <c r="I60" s="36">
        <f>'[1]вспомогат'!K57</f>
        <v>99.27026880574716</v>
      </c>
      <c r="J60" s="37">
        <f>'[1]вспомогат'!L57</f>
        <v>-312160.8200000003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14398849.45</v>
      </c>
      <c r="F61" s="38">
        <f>'[1]вспомогат'!H58</f>
        <v>1185951.0099999998</v>
      </c>
      <c r="G61" s="39">
        <f>'[1]вспомогат'!I58</f>
        <v>56.2483286062549</v>
      </c>
      <c r="H61" s="35">
        <f>'[1]вспомогат'!J58</f>
        <v>-922468.9900000002</v>
      </c>
      <c r="I61" s="36">
        <f>'[1]вспомогат'!K58</f>
        <v>99.84553528244156</v>
      </c>
      <c r="J61" s="37">
        <f>'[1]вспомогат'!L58</f>
        <v>-22275.550000000745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7411963.79</v>
      </c>
      <c r="F62" s="38">
        <f>'[1]вспомогат'!H59</f>
        <v>706807.6299999999</v>
      </c>
      <c r="G62" s="39">
        <f>'[1]вспомогат'!I59</f>
        <v>56.24323664078401</v>
      </c>
      <c r="H62" s="35">
        <f>'[1]вспомогат'!J59</f>
        <v>-549890.3700000001</v>
      </c>
      <c r="I62" s="36">
        <f>'[1]вспомогат'!K59</f>
        <v>83.97858048539902</v>
      </c>
      <c r="J62" s="37">
        <f>'[1]вспомогат'!L59</f>
        <v>-1414053.21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8339278.1</v>
      </c>
      <c r="F63" s="38">
        <f>'[1]вспомогат'!H60</f>
        <v>2744688.8899999997</v>
      </c>
      <c r="G63" s="39">
        <f>'[1]вспомогат'!I60</f>
        <v>86.53181799838833</v>
      </c>
      <c r="H63" s="35">
        <f>'[1]вспомогат'!J60</f>
        <v>-427195.11000000034</v>
      </c>
      <c r="I63" s="36">
        <f>'[1]вспомогат'!K60</f>
        <v>100.89657024805886</v>
      </c>
      <c r="J63" s="37">
        <f>'[1]вспомогат'!L60</f>
        <v>74103.09999999963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6951574.3</v>
      </c>
      <c r="F64" s="38">
        <f>'[1]вспомогат'!H61</f>
        <v>1531360.0999999996</v>
      </c>
      <c r="G64" s="39">
        <f>'[1]вспомогат'!I61</f>
        <v>54.314142829275205</v>
      </c>
      <c r="H64" s="35">
        <f>'[1]вспомогат'!J61</f>
        <v>-1288089.9000000004</v>
      </c>
      <c r="I64" s="36">
        <f>'[1]вспомогат'!K61</f>
        <v>86.15909547240435</v>
      </c>
      <c r="J64" s="37">
        <f>'[1]вспомогат'!L61</f>
        <v>-1116725.7000000002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5231671.44</v>
      </c>
      <c r="F65" s="38">
        <f>'[1]вспомогат'!H62</f>
        <v>814243.4300000006</v>
      </c>
      <c r="G65" s="39">
        <f>'[1]вспомогат'!I62</f>
        <v>73.59634171032324</v>
      </c>
      <c r="H65" s="35">
        <f>'[1]вспомогат'!J62</f>
        <v>-292120.56999999937</v>
      </c>
      <c r="I65" s="36">
        <f>'[1]вспомогат'!K62</f>
        <v>94.83391765353973</v>
      </c>
      <c r="J65" s="37">
        <f>'[1]вспомогат'!L62</f>
        <v>-284995.5599999996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9971698.59</v>
      </c>
      <c r="F66" s="38">
        <f>'[1]вспомогат'!H63</f>
        <v>1465177.1500000004</v>
      </c>
      <c r="G66" s="39">
        <f>'[1]вспомогат'!I63</f>
        <v>89.41039903338603</v>
      </c>
      <c r="H66" s="35">
        <f>'[1]вспомогат'!J63</f>
        <v>-173532.84999999963</v>
      </c>
      <c r="I66" s="36">
        <f>'[1]вспомогат'!K63</f>
        <v>104.10533822207513</v>
      </c>
      <c r="J66" s="37">
        <f>'[1]вспомогат'!L63</f>
        <v>393228.58999999985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7117555.75</v>
      </c>
      <c r="F67" s="38">
        <f>'[1]вспомогат'!H64</f>
        <v>996744.1600000001</v>
      </c>
      <c r="G67" s="39">
        <f>'[1]вспомогат'!I64</f>
        <v>80.11028319060614</v>
      </c>
      <c r="H67" s="35">
        <f>'[1]вспомогат'!J64</f>
        <v>-247470.83999999985</v>
      </c>
      <c r="I67" s="36">
        <f>'[1]вспомогат'!K64</f>
        <v>97.60046324032645</v>
      </c>
      <c r="J67" s="37">
        <f>'[1]вспомогат'!L64</f>
        <v>-174987.25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25051238.69</v>
      </c>
      <c r="F68" s="38">
        <f>'[1]вспомогат'!H65</f>
        <v>3070620.240000002</v>
      </c>
      <c r="G68" s="39">
        <f>'[1]вспомогат'!I65</f>
        <v>71.40733188888663</v>
      </c>
      <c r="H68" s="35">
        <f>'[1]вспомогат'!J65</f>
        <v>-1229526.759999998</v>
      </c>
      <c r="I68" s="36">
        <f>'[1]вспомогат'!K65</f>
        <v>105.07765353781065</v>
      </c>
      <c r="J68" s="37">
        <f>'[1]вспомогат'!L65</f>
        <v>1210547.6900000013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41645196.07</v>
      </c>
      <c r="F69" s="38">
        <f>'[1]вспомогат'!H66</f>
        <v>6205438.700000003</v>
      </c>
      <c r="G69" s="39">
        <f>'[1]вспомогат'!I66</f>
        <v>86.95307962391287</v>
      </c>
      <c r="H69" s="35">
        <f>'[1]вспомогат'!J66</f>
        <v>-931098.299999997</v>
      </c>
      <c r="I69" s="36">
        <f>'[1]вспомогат'!K66</f>
        <v>80.27906345761657</v>
      </c>
      <c r="J69" s="37">
        <f>'[1]вспомогат'!L66</f>
        <v>-10230341.93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58273396.98</v>
      </c>
      <c r="F70" s="38">
        <f>'[1]вспомогат'!H67</f>
        <v>6956533.75</v>
      </c>
      <c r="G70" s="39">
        <f>'[1]вспомогат'!I67</f>
        <v>72.32617966270266</v>
      </c>
      <c r="H70" s="35">
        <f>'[1]вспомогат'!J67</f>
        <v>-2661745.25</v>
      </c>
      <c r="I70" s="36">
        <f>'[1]вспомогат'!K67</f>
        <v>96.74686821648206</v>
      </c>
      <c r="J70" s="37">
        <f>'[1]вспомогат'!L67</f>
        <v>-1959454.0200000033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8817774.21</v>
      </c>
      <c r="F71" s="38">
        <f>'[1]вспомогат'!H68</f>
        <v>956481.0500000007</v>
      </c>
      <c r="G71" s="39">
        <f>'[1]вспомогат'!I68</f>
        <v>72.43215172810716</v>
      </c>
      <c r="H71" s="35">
        <f>'[1]вспомогат'!J68</f>
        <v>-364038.94999999925</v>
      </c>
      <c r="I71" s="36">
        <f>'[1]вспомогат'!K68</f>
        <v>90.63047463504832</v>
      </c>
      <c r="J71" s="37">
        <f>'[1]вспомогат'!L68</f>
        <v>-911595.7899999991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6282272.8</v>
      </c>
      <c r="F72" s="38">
        <f>'[1]вспомогат'!H69</f>
        <v>726003.6299999999</v>
      </c>
      <c r="G72" s="39">
        <f>'[1]вспомогат'!I69</f>
        <v>52.95906416111728</v>
      </c>
      <c r="H72" s="35">
        <f>'[1]вспомогат'!J69</f>
        <v>-644873.3700000001</v>
      </c>
      <c r="I72" s="36">
        <f>'[1]вспомогат'!K69</f>
        <v>92.27612188027128</v>
      </c>
      <c r="J72" s="37">
        <f>'[1]вспомогат'!L69</f>
        <v>-525851.2000000002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3528884.83</v>
      </c>
      <c r="F73" s="38">
        <f>'[1]вспомогат'!H70</f>
        <v>692677.06</v>
      </c>
      <c r="G73" s="39">
        <f>'[1]вспомогат'!I70</f>
        <v>56.358278684523135</v>
      </c>
      <c r="H73" s="35">
        <f>'[1]вспомогат'!J70</f>
        <v>-536382.94</v>
      </c>
      <c r="I73" s="36">
        <f>'[1]вспомогат'!K70</f>
        <v>80.55937355680672</v>
      </c>
      <c r="J73" s="37">
        <f>'[1]вспомогат'!L70</f>
        <v>-851592.1699999999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32122284.72</v>
      </c>
      <c r="F74" s="38">
        <f>'[1]вспомогат'!H71</f>
        <v>3726739.1400000006</v>
      </c>
      <c r="G74" s="39">
        <f>'[1]вспомогат'!I71</f>
        <v>59.46509169147346</v>
      </c>
      <c r="H74" s="35">
        <f>'[1]вспомогат'!J71</f>
        <v>-2540364.8599999994</v>
      </c>
      <c r="I74" s="36">
        <f>'[1]вспомогат'!K71</f>
        <v>88.76504499877016</v>
      </c>
      <c r="J74" s="37">
        <f>'[1]вспомогат'!L71</f>
        <v>-4065704.280000001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14634261.08</v>
      </c>
      <c r="F75" s="38">
        <f>'[1]вспомогат'!H72</f>
        <v>1405761.2300000004</v>
      </c>
      <c r="G75" s="39">
        <f>'[1]вспомогат'!I72</f>
        <v>58.087986843274244</v>
      </c>
      <c r="H75" s="35">
        <f>'[1]вспомогат'!J72</f>
        <v>-1014293.7699999996</v>
      </c>
      <c r="I75" s="36">
        <f>'[1]вспомогат'!K72</f>
        <v>90.88278298809485</v>
      </c>
      <c r="J75" s="37">
        <f>'[1]вспомогат'!L72</f>
        <v>-1468085.92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6471303.76</v>
      </c>
      <c r="F76" s="38">
        <f>'[1]вспомогат'!H73</f>
        <v>822566.0999999996</v>
      </c>
      <c r="G76" s="39">
        <f>'[1]вспомогат'!I73</f>
        <v>78.15354869358666</v>
      </c>
      <c r="H76" s="35">
        <f>'[1]вспомогат'!J73</f>
        <v>-229933.90000000037</v>
      </c>
      <c r="I76" s="36">
        <f>'[1]вспомогат'!K73</f>
        <v>103.50856548756788</v>
      </c>
      <c r="J76" s="37">
        <f>'[1]вспомогат'!L73</f>
        <v>219353.75999999978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5704268.67</v>
      </c>
      <c r="F77" s="38">
        <f>'[1]вспомогат'!H74</f>
        <v>1533950.6799999997</v>
      </c>
      <c r="G77" s="39">
        <f>'[1]вспомогат'!I74</f>
        <v>130.4717103741103</v>
      </c>
      <c r="H77" s="35">
        <f>'[1]вспомогат'!J74</f>
        <v>358254.6799999997</v>
      </c>
      <c r="I77" s="36">
        <f>'[1]вспомогат'!K74</f>
        <v>105.74548109517794</v>
      </c>
      <c r="J77" s="37">
        <f>'[1]вспомогат'!L74</f>
        <v>309930.6699999999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5811746.34</v>
      </c>
      <c r="F78" s="38">
        <f>'[1]вспомогат'!H75</f>
        <v>691952.4500000002</v>
      </c>
      <c r="G78" s="39">
        <f>'[1]вспомогат'!I75</f>
        <v>55.22304220064582</v>
      </c>
      <c r="H78" s="35">
        <f>'[1]вспомогат'!J75</f>
        <v>-561061.5499999998</v>
      </c>
      <c r="I78" s="36">
        <f>'[1]вспомогат'!K75</f>
        <v>112.06853255162184</v>
      </c>
      <c r="J78" s="37">
        <f>'[1]вспомогат'!L75</f>
        <v>625860.3399999999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9674765.1</v>
      </c>
      <c r="F79" s="38">
        <f>'[1]вспомогат'!H76</f>
        <v>1599462.3699999992</v>
      </c>
      <c r="G79" s="39">
        <f>'[1]вспомогат'!I76</f>
        <v>63.4542610766888</v>
      </c>
      <c r="H79" s="35">
        <f>'[1]вспомогат'!J76</f>
        <v>-921191.6300000008</v>
      </c>
      <c r="I79" s="36">
        <f>'[1]вспомогат'!K76</f>
        <v>90.31480725512027</v>
      </c>
      <c r="J79" s="37">
        <f>'[1]вспомогат'!L76</f>
        <v>-1037503.9000000004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9499537.69</v>
      </c>
      <c r="F80" s="38">
        <f>'[1]вспомогат'!H77</f>
        <v>2318213.0599999996</v>
      </c>
      <c r="G80" s="39">
        <f>'[1]вспомогат'!I77</f>
        <v>153.6868907451604</v>
      </c>
      <c r="H80" s="35">
        <f>'[1]вспомогат'!J77</f>
        <v>809813.0599999996</v>
      </c>
      <c r="I80" s="36">
        <f>'[1]вспомогат'!K77</f>
        <v>128.09399387923625</v>
      </c>
      <c r="J80" s="37">
        <f>'[1]вспомогат'!L77</f>
        <v>2083469.6899999995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297588196.52</v>
      </c>
      <c r="F81" s="38">
        <f>'[1]вспомогат'!H78</f>
        <v>30493829.549999982</v>
      </c>
      <c r="G81" s="39">
        <f>'[1]вспомогат'!I78</f>
        <v>69.16561462624804</v>
      </c>
      <c r="H81" s="35">
        <f>'[1]вспомогат'!J78</f>
        <v>-13594305.450000018</v>
      </c>
      <c r="I81" s="36">
        <f>'[1]вспомогат'!K78</f>
        <v>94.51067966036798</v>
      </c>
      <c r="J81" s="37">
        <f>'[1]вспомогат'!L78</f>
        <v>-17284363.48000002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26050322.19</v>
      </c>
      <c r="F82" s="38">
        <f>'[1]вспомогат'!H79</f>
        <v>3120791.9000000022</v>
      </c>
      <c r="G82" s="39">
        <f>'[1]вспомогат'!I79</f>
        <v>58.726266354267054</v>
      </c>
      <c r="H82" s="35">
        <f>'[1]вспомогат'!J79</f>
        <v>-2193341.0999999978</v>
      </c>
      <c r="I82" s="36">
        <f>'[1]вспомогат'!K79</f>
        <v>100.63977979747665</v>
      </c>
      <c r="J82" s="37">
        <f>'[1]вспомогат'!L79</f>
        <v>165605.19000000134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6633374.09</v>
      </c>
      <c r="F83" s="38">
        <f>'[1]вспомогат'!H80</f>
        <v>618401.9799999995</v>
      </c>
      <c r="G83" s="39">
        <f>'[1]вспомогат'!I80</f>
        <v>50.55318776721407</v>
      </c>
      <c r="H83" s="35">
        <f>'[1]вспомогат'!J80</f>
        <v>-604868.0200000005</v>
      </c>
      <c r="I83" s="36">
        <f>'[1]вспомогат'!K80</f>
        <v>92.48340523292987</v>
      </c>
      <c r="J83" s="37">
        <f>'[1]вспомогат'!L80</f>
        <v>-539127.9100000001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102054030.77</v>
      </c>
      <c r="F84" s="38">
        <f>'[1]вспомогат'!H81</f>
        <v>10810744.810000002</v>
      </c>
      <c r="G84" s="39">
        <f>'[1]вспомогат'!I81</f>
        <v>62.095408564808054</v>
      </c>
      <c r="H84" s="35">
        <f>'[1]вспомогат'!J81</f>
        <v>-6599149.189999998</v>
      </c>
      <c r="I84" s="36">
        <f>'[1]вспомогат'!K81</f>
        <v>77.70169546625964</v>
      </c>
      <c r="J84" s="37">
        <f>'[1]вспомогат'!L81</f>
        <v>-29286772.230000004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24330452.91</v>
      </c>
      <c r="F85" s="38">
        <f>'[1]вспомогат'!H82</f>
        <v>4009203.16</v>
      </c>
      <c r="G85" s="39">
        <f>'[1]вспомогат'!I82</f>
        <v>89.16067032794743</v>
      </c>
      <c r="H85" s="35">
        <f>'[1]вспомогат'!J82</f>
        <v>-487401.83999999985</v>
      </c>
      <c r="I85" s="36">
        <f>'[1]вспомогат'!K82</f>
        <v>97.31202983476102</v>
      </c>
      <c r="J85" s="37">
        <f>'[1]вспомогат'!L82</f>
        <v>-672060.0899999999</v>
      </c>
    </row>
    <row r="86" spans="1:10" ht="15" customHeight="1">
      <c r="A86" s="50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1242662747.3900003</v>
      </c>
      <c r="F86" s="41">
        <f>SUM(F38:F85)</f>
        <v>148836982.97</v>
      </c>
      <c r="G86" s="42">
        <f>F86/D86*100</f>
        <v>67.87226327504227</v>
      </c>
      <c r="H86" s="41">
        <f>SUM(H38:H85)</f>
        <v>-70452865.03</v>
      </c>
      <c r="I86" s="43">
        <f>E86/C86*100</f>
        <v>92.96048706797826</v>
      </c>
      <c r="J86" s="41">
        <f>SUM(J38:J85)</f>
        <v>-94101706.61000003</v>
      </c>
    </row>
    <row r="87" spans="1:10" ht="15.75" customHeight="1">
      <c r="A87" s="53" t="s">
        <v>89</v>
      </c>
      <c r="B87" s="54">
        <f>'[1]вспомогат'!B83</f>
        <v>12768802856.88</v>
      </c>
      <c r="C87" s="54">
        <f>'[1]вспомогат'!C83</f>
        <v>8437330578.88</v>
      </c>
      <c r="D87" s="54">
        <f>'[1]вспомогат'!D83</f>
        <v>1245031106</v>
      </c>
      <c r="E87" s="54">
        <f>'[1]вспомогат'!G83</f>
        <v>7985328022.700002</v>
      </c>
      <c r="F87" s="54">
        <f>'[1]вспомогат'!H83</f>
        <v>895806600.3199993</v>
      </c>
      <c r="G87" s="55">
        <f>'[1]вспомогат'!I83</f>
        <v>71.95053970964797</v>
      </c>
      <c r="H87" s="54">
        <f>'[1]вспомогат'!J83</f>
        <v>-349224505.67999995</v>
      </c>
      <c r="I87" s="55">
        <f>'[1]вспомогат'!K83</f>
        <v>94.64282509788778</v>
      </c>
      <c r="J87" s="54">
        <f>'[1]вспомогат'!L83</f>
        <v>-452002556.1799999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21.08.2020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2020-08-25T07:40:52Z</dcterms:created>
  <dcterms:modified xsi:type="dcterms:W3CDTF">2020-08-25T07:41:33Z</dcterms:modified>
  <cp:category/>
  <cp:version/>
  <cp:contentType/>
  <cp:contentStatus/>
</cp:coreProperties>
</file>