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<sst xmlns="http://schemas.openxmlformats.org/spreadsheetml/2006/main" count="95" uniqueCount="90">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</sst>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19.08.2020</v>
          </cell>
        </row>
        <row r="6">
          <cell r="G6" t="str">
            <v>Фактично надійшло на 19.08.2020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1315346458.21</v>
          </cell>
          <cell r="H10">
            <v>183224703.23000002</v>
          </cell>
          <cell r="I10">
            <v>60.02238848708284</v>
          </cell>
          <cell r="J10">
            <v>-122035896.76999998</v>
          </cell>
          <cell r="K10">
            <v>83.4347210408236</v>
          </cell>
          <cell r="L10">
            <v>-261151241.78999996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3665251852.13</v>
          </cell>
          <cell r="H11">
            <v>298011474.02</v>
          </cell>
          <cell r="I11">
            <v>62.517485135886375</v>
          </cell>
          <cell r="J11">
            <v>-178673525.98000002</v>
          </cell>
          <cell r="K11">
            <v>95.49564702987259</v>
          </cell>
          <cell r="L11">
            <v>-172883147.8699999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521146811.55</v>
          </cell>
          <cell r="H12">
            <v>37266186.50999999</v>
          </cell>
          <cell r="I12">
            <v>63.870994656448296</v>
          </cell>
          <cell r="J12">
            <v>-21079838.49000001</v>
          </cell>
          <cell r="K12">
            <v>104.91799978519411</v>
          </cell>
          <cell r="L12">
            <v>24428600.550000012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399125135.46</v>
          </cell>
          <cell r="H13">
            <v>33532207.199999988</v>
          </cell>
          <cell r="I13">
            <v>52.81494282564182</v>
          </cell>
          <cell r="J13">
            <v>-29957792.800000012</v>
          </cell>
          <cell r="K13">
            <v>87.81930637018424</v>
          </cell>
          <cell r="L13">
            <v>-55359364.54000002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61918082.76</v>
          </cell>
          <cell r="H14">
            <v>4345839.729999997</v>
          </cell>
          <cell r="I14">
            <v>51.99056969218434</v>
          </cell>
          <cell r="J14">
            <v>-4013060.2700000033</v>
          </cell>
          <cell r="K14">
            <v>88.93120223139202</v>
          </cell>
          <cell r="L14">
            <v>-7706617.240000002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19508091.93</v>
          </cell>
          <cell r="H15">
            <v>2681254.870000001</v>
          </cell>
          <cell r="I15">
            <v>48.66083572530967</v>
          </cell>
          <cell r="J15">
            <v>-2828833.129999999</v>
          </cell>
          <cell r="K15">
            <v>89.49889448190625</v>
          </cell>
          <cell r="L15">
            <v>-2288928.0700000003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229599280.26</v>
          </cell>
          <cell r="H16">
            <v>22747141.389999986</v>
          </cell>
          <cell r="I16">
            <v>77.680946321321</v>
          </cell>
          <cell r="J16">
            <v>-6535639.610000014</v>
          </cell>
          <cell r="K16">
            <v>105.76697396997972</v>
          </cell>
          <cell r="L16">
            <v>12518965.25999999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3341687.06</v>
          </cell>
          <cell r="H18">
            <v>317451.7000000002</v>
          </cell>
          <cell r="I18">
            <v>37.31762423957448</v>
          </cell>
          <cell r="J18">
            <v>-533223.2999999998</v>
          </cell>
          <cell r="K18">
            <v>90.90750233955038</v>
          </cell>
          <cell r="L18">
            <v>-334232.93999999994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88265575.85</v>
          </cell>
          <cell r="H19">
            <v>8324675.739999995</v>
          </cell>
          <cell r="I19">
            <v>65.40911589516782</v>
          </cell>
          <cell r="J19">
            <v>-4402412.260000005</v>
          </cell>
          <cell r="K19">
            <v>104.73811275860898</v>
          </cell>
          <cell r="L19">
            <v>3992932.849999994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21002864.33</v>
          </cell>
          <cell r="H20">
            <v>1530964.259999998</v>
          </cell>
          <cell r="I20">
            <v>36.041345166909885</v>
          </cell>
          <cell r="J20">
            <v>-2716835.740000002</v>
          </cell>
          <cell r="K20">
            <v>86.73744163572763</v>
          </cell>
          <cell r="L20">
            <v>-3211435.670000002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34794040.49</v>
          </cell>
          <cell r="H21">
            <v>2885775.0100000016</v>
          </cell>
          <cell r="I21">
            <v>107.36553000144362</v>
          </cell>
          <cell r="J21">
            <v>197971.01000000164</v>
          </cell>
          <cell r="K21">
            <v>103.75084942666348</v>
          </cell>
          <cell r="L21">
            <v>1257890.490000002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2568872.58</v>
          </cell>
          <cell r="H22">
            <v>185425.58999999985</v>
          </cell>
          <cell r="I22">
            <v>66.6375296485301</v>
          </cell>
          <cell r="J22">
            <v>-92834.41000000015</v>
          </cell>
          <cell r="K22">
            <v>104.78864114738853</v>
          </cell>
          <cell r="L22">
            <v>117392.58000000007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120982.56</v>
          </cell>
          <cell r="H23">
            <v>595</v>
          </cell>
          <cell r="J23">
            <v>595</v>
          </cell>
          <cell r="K23">
            <v>27.621092113685258</v>
          </cell>
          <cell r="L23">
            <v>-317025.32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83678019.69</v>
          </cell>
          <cell r="H24">
            <v>8350237.849999994</v>
          </cell>
          <cell r="I24">
            <v>56.71008849170467</v>
          </cell>
          <cell r="J24">
            <v>-6374193.150000006</v>
          </cell>
          <cell r="K24">
            <v>100.65822714629458</v>
          </cell>
          <cell r="L24">
            <v>547189.6899999976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4482005.58</v>
          </cell>
          <cell r="H25">
            <v>360246.45999999996</v>
          </cell>
          <cell r="I25">
            <v>57.44220006186757</v>
          </cell>
          <cell r="J25">
            <v>-266899.54000000004</v>
          </cell>
          <cell r="K25">
            <v>91.37156623145967</v>
          </cell>
          <cell r="L25">
            <v>-423246.4199999999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38791578.56</v>
          </cell>
          <cell r="H26">
            <v>4005891.1799999997</v>
          </cell>
          <cell r="I26">
            <v>53.905825068827326</v>
          </cell>
          <cell r="J26">
            <v>-3425385.8200000003</v>
          </cell>
          <cell r="K26">
            <v>94.20211074565331</v>
          </cell>
          <cell r="L26">
            <v>-2387518.4399999976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69635.35</v>
          </cell>
          <cell r="H27">
            <v>594.6600000000035</v>
          </cell>
          <cell r="I27">
            <v>15.131297709923752</v>
          </cell>
          <cell r="J27">
            <v>-3335.3399999999965</v>
          </cell>
          <cell r="K27">
            <v>106.41098716381418</v>
          </cell>
          <cell r="L27">
            <v>4195.350000000006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35921782.03</v>
          </cell>
          <cell r="H28">
            <v>2980353.3500000015</v>
          </cell>
          <cell r="I28">
            <v>33.50711891267227</v>
          </cell>
          <cell r="J28">
            <v>-5914333.6499999985</v>
          </cell>
          <cell r="K28">
            <v>88.74427163392531</v>
          </cell>
          <cell r="L28">
            <v>-4556077.969999999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18733655.66</v>
          </cell>
          <cell r="H29">
            <v>3287336.6799999997</v>
          </cell>
          <cell r="I29">
            <v>49.2073691827264</v>
          </cell>
          <cell r="J29">
            <v>-3393241.3200000003</v>
          </cell>
          <cell r="K29">
            <v>89.11237260559017</v>
          </cell>
          <cell r="L29">
            <v>-2288852.34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20847045.21</v>
          </cell>
          <cell r="H30">
            <v>3122550.91</v>
          </cell>
          <cell r="I30">
            <v>76.11674448445976</v>
          </cell>
          <cell r="J30">
            <v>-979767.0899999999</v>
          </cell>
          <cell r="K30">
            <v>89.96155663233202</v>
          </cell>
          <cell r="L30">
            <v>-2326236.789999999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4324161.15</v>
          </cell>
          <cell r="H31">
            <v>409926.9600000004</v>
          </cell>
          <cell r="I31">
            <v>36.69179398451693</v>
          </cell>
          <cell r="J31">
            <v>-707290.0399999996</v>
          </cell>
          <cell r="K31">
            <v>92.41119805029044</v>
          </cell>
          <cell r="L31">
            <v>-355099.8499999996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46456123.18</v>
          </cell>
          <cell r="H32">
            <v>6638512.259999998</v>
          </cell>
          <cell r="I32">
            <v>50.550336002821695</v>
          </cell>
          <cell r="J32">
            <v>-6493966.740000002</v>
          </cell>
          <cell r="K32">
            <v>85.9495840125909</v>
          </cell>
          <cell r="L32">
            <v>-7594310.82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169245.5</v>
          </cell>
          <cell r="H33">
            <v>23150</v>
          </cell>
          <cell r="I33">
            <v>204.86725663716814</v>
          </cell>
          <cell r="J33">
            <v>11850</v>
          </cell>
          <cell r="K33">
            <v>274.74918831168833</v>
          </cell>
          <cell r="L33">
            <v>107645.5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5165588.94</v>
          </cell>
          <cell r="H34">
            <v>707726.3000000007</v>
          </cell>
          <cell r="I34">
            <v>54.825358632988255</v>
          </cell>
          <cell r="J34">
            <v>-583147.6999999993</v>
          </cell>
          <cell r="K34">
            <v>106.29628073340804</v>
          </cell>
          <cell r="L34">
            <v>305974.9400000004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10209813.66</v>
          </cell>
          <cell r="H35">
            <v>2087232.13</v>
          </cell>
          <cell r="I35">
            <v>63.90532072800487</v>
          </cell>
          <cell r="J35">
            <v>-1178899.87</v>
          </cell>
          <cell r="K35">
            <v>85.86803834881074</v>
          </cell>
          <cell r="L35">
            <v>-1680307.3399999999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30477363.21</v>
          </cell>
          <cell r="H36">
            <v>3223985.370000001</v>
          </cell>
          <cell r="I36">
            <v>57.847243290030256</v>
          </cell>
          <cell r="J36">
            <v>-2349288.629999999</v>
          </cell>
          <cell r="K36">
            <v>91.7124417246103</v>
          </cell>
          <cell r="L36">
            <v>-2754074.789999999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15857156.34</v>
          </cell>
          <cell r="H37">
            <v>2328471.8499999996</v>
          </cell>
          <cell r="I37">
            <v>75.05734856912241</v>
          </cell>
          <cell r="J37">
            <v>-773785.1500000004</v>
          </cell>
          <cell r="K37">
            <v>99.3351765213223</v>
          </cell>
          <cell r="L37">
            <v>-106127.66000000015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10982338.77</v>
          </cell>
          <cell r="H38">
            <v>1065480.9100000001</v>
          </cell>
          <cell r="I38">
            <v>42.07468894578804</v>
          </cell>
          <cell r="J38">
            <v>-1466875.0899999999</v>
          </cell>
          <cell r="K38">
            <v>91.43124336161547</v>
          </cell>
          <cell r="L38">
            <v>-1029243.2300000004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11109088.85</v>
          </cell>
          <cell r="H39">
            <v>1486363.5999999996</v>
          </cell>
          <cell r="I39">
            <v>63.635252841158405</v>
          </cell>
          <cell r="J39">
            <v>-849391.4000000004</v>
          </cell>
          <cell r="K39">
            <v>103.62337369783894</v>
          </cell>
          <cell r="L39">
            <v>388448.8499999996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13044736.37</v>
          </cell>
          <cell r="H40">
            <v>1511240.3899999987</v>
          </cell>
          <cell r="I40">
            <v>60.18408342393356</v>
          </cell>
          <cell r="J40">
            <v>-999789.6100000013</v>
          </cell>
          <cell r="K40">
            <v>91.02195170080168</v>
          </cell>
          <cell r="L40">
            <v>-1286681.6300000008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22597134.08</v>
          </cell>
          <cell r="H41">
            <v>1447182.9799999967</v>
          </cell>
          <cell r="I41">
            <v>50.22889889406259</v>
          </cell>
          <cell r="J41">
            <v>-1433993.0200000033</v>
          </cell>
          <cell r="K41">
            <v>94.881266773493</v>
          </cell>
          <cell r="L41">
            <v>-1219088.9200000018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37767701.15</v>
          </cell>
          <cell r="H42">
            <v>3678513.719999999</v>
          </cell>
          <cell r="I42">
            <v>56.26946279804652</v>
          </cell>
          <cell r="J42">
            <v>-2858804.280000001</v>
          </cell>
          <cell r="K42">
            <v>89.65194141025509</v>
          </cell>
          <cell r="L42">
            <v>-4359329.8500000015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15827282.46</v>
          </cell>
          <cell r="H43">
            <v>1350955.0500000007</v>
          </cell>
          <cell r="I43">
            <v>22.824042067916892</v>
          </cell>
          <cell r="J43">
            <v>-4568044.949999999</v>
          </cell>
          <cell r="K43">
            <v>80.06715291910818</v>
          </cell>
          <cell r="L43">
            <v>-3940227.539999999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18229744.19</v>
          </cell>
          <cell r="H44">
            <v>1958946.4300000016</v>
          </cell>
          <cell r="I44">
            <v>70.24581436094648</v>
          </cell>
          <cell r="J44">
            <v>-829755.5699999984</v>
          </cell>
          <cell r="K44">
            <v>98.45524730355486</v>
          </cell>
          <cell r="L44">
            <v>-286022.80999999866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6219696.21</v>
          </cell>
          <cell r="H45">
            <v>473240.21999999974</v>
          </cell>
          <cell r="I45">
            <v>45.254662067633305</v>
          </cell>
          <cell r="J45">
            <v>-572486.7800000003</v>
          </cell>
          <cell r="K45">
            <v>81.95516372397681</v>
          </cell>
          <cell r="L45">
            <v>-1369448.79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6084022.96</v>
          </cell>
          <cell r="H46">
            <v>478461.86000000034</v>
          </cell>
          <cell r="I46">
            <v>32.31387547529162</v>
          </cell>
          <cell r="J46">
            <v>-1002208.1399999997</v>
          </cell>
          <cell r="K46">
            <v>89.84937674244959</v>
          </cell>
          <cell r="L46">
            <v>-687335.04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8241670.44</v>
          </cell>
          <cell r="H47">
            <v>535939.5300000003</v>
          </cell>
          <cell r="I47">
            <v>17.739246354438365</v>
          </cell>
          <cell r="J47">
            <v>-2485268.4699999997</v>
          </cell>
          <cell r="K47">
            <v>79.07152046932868</v>
          </cell>
          <cell r="L47">
            <v>-2181387.5599999996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15386894.88</v>
          </cell>
          <cell r="H48">
            <v>2465534.3900000006</v>
          </cell>
          <cell r="I48">
            <v>85.73356341343832</v>
          </cell>
          <cell r="J48">
            <v>-410275.6099999994</v>
          </cell>
          <cell r="K48">
            <v>93.68614215585544</v>
          </cell>
          <cell r="L48">
            <v>-1036980.1199999992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6554605.7</v>
          </cell>
          <cell r="H49">
            <v>594794.3600000003</v>
          </cell>
          <cell r="I49">
            <v>29.542961873919708</v>
          </cell>
          <cell r="J49">
            <v>-1418525.6399999997</v>
          </cell>
          <cell r="K49">
            <v>72.01486419080308</v>
          </cell>
          <cell r="L49">
            <v>-2547134.3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5540507.15</v>
          </cell>
          <cell r="H50">
            <v>459492.60000000056</v>
          </cell>
          <cell r="I50">
            <v>52.651839119972564</v>
          </cell>
          <cell r="J50">
            <v>-413207.39999999944</v>
          </cell>
          <cell r="K50">
            <v>97.35098053685734</v>
          </cell>
          <cell r="L50">
            <v>-150762.84999999963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42643500.54</v>
          </cell>
          <cell r="H51">
            <v>5098238.589999996</v>
          </cell>
          <cell r="I51">
            <v>58.534373729881864</v>
          </cell>
          <cell r="J51">
            <v>-3611581.410000004</v>
          </cell>
          <cell r="K51">
            <v>105.64139311326186</v>
          </cell>
          <cell r="L51">
            <v>2277220.539999999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51962604.68</v>
          </cell>
          <cell r="H52">
            <v>3699586.8100000024</v>
          </cell>
          <cell r="I52">
            <v>47.53951437459927</v>
          </cell>
          <cell r="J52">
            <v>-4082543.1899999976</v>
          </cell>
          <cell r="K52">
            <v>95.10678464856501</v>
          </cell>
          <cell r="L52">
            <v>-2673460.3200000003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20346991.92</v>
          </cell>
          <cell r="H53">
            <v>1594071.0600000024</v>
          </cell>
          <cell r="I53">
            <v>42.37110972006816</v>
          </cell>
          <cell r="J53">
            <v>-2168093.9399999976</v>
          </cell>
          <cell r="K53">
            <v>95.26479390687129</v>
          </cell>
          <cell r="L53">
            <v>-1011362.0799999982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40830644.76</v>
          </cell>
          <cell r="H54">
            <v>4533750.369999997</v>
          </cell>
          <cell r="I54">
            <v>62.653313111072684</v>
          </cell>
          <cell r="J54">
            <v>-2702499.6300000027</v>
          </cell>
          <cell r="K54">
            <v>91.89612899014882</v>
          </cell>
          <cell r="L54">
            <v>-3600655.240000002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48921885.3</v>
          </cell>
          <cell r="H55">
            <v>4713467.159999996</v>
          </cell>
          <cell r="I55">
            <v>60.751908024050834</v>
          </cell>
          <cell r="J55">
            <v>-3045082.8400000036</v>
          </cell>
          <cell r="K55">
            <v>88.05234935205183</v>
          </cell>
          <cell r="L55">
            <v>-6638114.700000003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8715003.16</v>
          </cell>
          <cell r="H56">
            <v>1082449.1500000004</v>
          </cell>
          <cell r="I56">
            <v>62.34936233622086</v>
          </cell>
          <cell r="J56">
            <v>-653653.8499999996</v>
          </cell>
          <cell r="K56">
            <v>97.91921639487306</v>
          </cell>
          <cell r="L56">
            <v>-185193.83999999985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41991571.27</v>
          </cell>
          <cell r="H57">
            <v>4240350.710000001</v>
          </cell>
          <cell r="I57">
            <v>65.25851330009324</v>
          </cell>
          <cell r="J57">
            <v>-2257423.289999999</v>
          </cell>
          <cell r="K57">
            <v>98.16273371978565</v>
          </cell>
          <cell r="L57">
            <v>-785936.7299999967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14069529.98</v>
          </cell>
          <cell r="H58">
            <v>856631.540000001</v>
          </cell>
          <cell r="I58">
            <v>40.62907485225908</v>
          </cell>
          <cell r="J58">
            <v>-1251788.459999999</v>
          </cell>
          <cell r="K58">
            <v>97.56194457783288</v>
          </cell>
          <cell r="L58">
            <v>-351595.01999999955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7290379.79</v>
          </cell>
          <cell r="H59">
            <v>585223.6299999999</v>
          </cell>
          <cell r="I59">
            <v>46.56835850777195</v>
          </cell>
          <cell r="J59">
            <v>-671474.3700000001</v>
          </cell>
          <cell r="K59">
            <v>82.60101685732081</v>
          </cell>
          <cell r="L59">
            <v>-1535637.21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7532466.6</v>
          </cell>
          <cell r="H60">
            <v>1937877.3899999997</v>
          </cell>
          <cell r="I60">
            <v>61.095468497586914</v>
          </cell>
          <cell r="J60">
            <v>-1234006.6100000003</v>
          </cell>
          <cell r="K60">
            <v>91.13499230203837</v>
          </cell>
          <cell r="L60">
            <v>-732708.4000000004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6677377.78</v>
          </cell>
          <cell r="H61">
            <v>1257163.58</v>
          </cell>
          <cell r="I61">
            <v>44.58896522371385</v>
          </cell>
          <cell r="J61">
            <v>-1562286.42</v>
          </cell>
          <cell r="K61">
            <v>82.76065317353098</v>
          </cell>
          <cell r="L61">
            <v>-1390922.2199999997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5132438.61</v>
          </cell>
          <cell r="H62">
            <v>715010.6000000006</v>
          </cell>
          <cell r="I62">
            <v>64.62706667968231</v>
          </cell>
          <cell r="J62">
            <v>-391353.39999999944</v>
          </cell>
          <cell r="K62">
            <v>93.03513534530904</v>
          </cell>
          <cell r="L62">
            <v>-384228.38999999966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9837845.34</v>
          </cell>
          <cell r="H63">
            <v>1331323.9000000004</v>
          </cell>
          <cell r="I63">
            <v>81.24219050350582</v>
          </cell>
          <cell r="J63">
            <v>-307386.0999999996</v>
          </cell>
          <cell r="K63">
            <v>102.70789948707883</v>
          </cell>
          <cell r="L63">
            <v>259375.33999999985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7051675.58</v>
          </cell>
          <cell r="H64">
            <v>930863.9900000002</v>
          </cell>
          <cell r="I64">
            <v>74.81536470786803</v>
          </cell>
          <cell r="J64">
            <v>-313351.0099999998</v>
          </cell>
          <cell r="K64">
            <v>96.69707233814047</v>
          </cell>
          <cell r="L64">
            <v>-240867.41999999993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24507731.61</v>
          </cell>
          <cell r="H65">
            <v>2527113.16</v>
          </cell>
          <cell r="I65">
            <v>58.76806444058773</v>
          </cell>
          <cell r="J65">
            <v>-1773033.8399999999</v>
          </cell>
          <cell r="K65">
            <v>102.79790803882321</v>
          </cell>
          <cell r="L65">
            <v>667040.6099999994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40817015.92</v>
          </cell>
          <cell r="H66">
            <v>5377258.5500000045</v>
          </cell>
          <cell r="I66">
            <v>75.34828937340343</v>
          </cell>
          <cell r="J66">
            <v>-1759278.4499999955</v>
          </cell>
          <cell r="K66">
            <v>78.68258815937486</v>
          </cell>
          <cell r="L66">
            <v>-11058522.079999998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56992976.66</v>
          </cell>
          <cell r="H67">
            <v>5676113.43</v>
          </cell>
          <cell r="I67">
            <v>59.013815569292596</v>
          </cell>
          <cell r="J67">
            <v>-3942165.5700000003</v>
          </cell>
          <cell r="K67">
            <v>94.62108419872072</v>
          </cell>
          <cell r="L67">
            <v>-3239874.3400000036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8698856.83</v>
          </cell>
          <cell r="H68">
            <v>837563.6699999999</v>
          </cell>
          <cell r="I68">
            <v>63.42680686396267</v>
          </cell>
          <cell r="J68">
            <v>-482956.3300000001</v>
          </cell>
          <cell r="K68">
            <v>89.40822304013518</v>
          </cell>
          <cell r="L68">
            <v>-1030513.1699999999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6134233.64</v>
          </cell>
          <cell r="H69">
            <v>577964.4699999997</v>
          </cell>
          <cell r="I69">
            <v>42.16019890916542</v>
          </cell>
          <cell r="J69">
            <v>-792912.5300000003</v>
          </cell>
          <cell r="K69">
            <v>90.1016732362689</v>
          </cell>
          <cell r="L69">
            <v>-673890.3600000003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3383389.41</v>
          </cell>
          <cell r="H70">
            <v>547181.6400000001</v>
          </cell>
          <cell r="I70">
            <v>44.52033586643452</v>
          </cell>
          <cell r="J70">
            <v>-681878.3599999999</v>
          </cell>
          <cell r="K70">
            <v>77.23792203451816</v>
          </cell>
          <cell r="L70">
            <v>-997087.5899999999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31358388.44</v>
          </cell>
          <cell r="H71">
            <v>2962842.860000003</v>
          </cell>
          <cell r="I71">
            <v>47.27610807160696</v>
          </cell>
          <cell r="J71">
            <v>-3304261.139999997</v>
          </cell>
          <cell r="K71">
            <v>86.65413388956209</v>
          </cell>
          <cell r="L71">
            <v>-4829600.559999999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14365755.81</v>
          </cell>
          <cell r="H72">
            <v>1137255.960000001</v>
          </cell>
          <cell r="I72">
            <v>46.99297991161362</v>
          </cell>
          <cell r="J72">
            <v>-1282799.039999999</v>
          </cell>
          <cell r="K72">
            <v>89.21529147272756</v>
          </cell>
          <cell r="L72">
            <v>-1736591.1899999995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6329994.34</v>
          </cell>
          <cell r="H73">
            <v>681256.6799999997</v>
          </cell>
          <cell r="I73">
            <v>64.72747553444178</v>
          </cell>
          <cell r="J73">
            <v>-371243.3200000003</v>
          </cell>
          <cell r="K73">
            <v>101.24831996417119</v>
          </cell>
          <cell r="L73">
            <v>78044.33999999985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5276444.33</v>
          </cell>
          <cell r="H74">
            <v>1106126.3399999999</v>
          </cell>
          <cell r="I74">
            <v>94.08268293844667</v>
          </cell>
          <cell r="J74">
            <v>-69569.66000000015</v>
          </cell>
          <cell r="K74">
            <v>97.81449234363883</v>
          </cell>
          <cell r="L74">
            <v>-117893.66999999993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5741620.83</v>
          </cell>
          <cell r="H75">
            <v>621826.9400000004</v>
          </cell>
          <cell r="I75">
            <v>49.626495793343125</v>
          </cell>
          <cell r="J75">
            <v>-631187.0599999996</v>
          </cell>
          <cell r="K75">
            <v>110.71629476621739</v>
          </cell>
          <cell r="L75">
            <v>555734.8300000001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9358424.9</v>
          </cell>
          <cell r="H76">
            <v>1283122.17</v>
          </cell>
          <cell r="I76">
            <v>50.90433554149042</v>
          </cell>
          <cell r="J76">
            <v>-1237531.83</v>
          </cell>
          <cell r="K76">
            <v>87.36174287632247</v>
          </cell>
          <cell r="L76">
            <v>-1353844.0999999996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9238766.89</v>
          </cell>
          <cell r="H77">
            <v>2057442.2600000007</v>
          </cell>
          <cell r="I77">
            <v>136.3989830283745</v>
          </cell>
          <cell r="J77">
            <v>549042.2600000007</v>
          </cell>
          <cell r="K77">
            <v>124.57769926057853</v>
          </cell>
          <cell r="L77">
            <v>1822698.8900000006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291953765.94</v>
          </cell>
          <cell r="H78">
            <v>24859398.97</v>
          </cell>
          <cell r="I78">
            <v>56.38568964189571</v>
          </cell>
          <cell r="J78">
            <v>-19228736.03</v>
          </cell>
          <cell r="K78">
            <v>92.72124758664268</v>
          </cell>
          <cell r="L78">
            <v>-22918794.060000002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25666071.62</v>
          </cell>
          <cell r="H79">
            <v>2736541.330000002</v>
          </cell>
          <cell r="I79">
            <v>51.49553708949328</v>
          </cell>
          <cell r="J79">
            <v>-2577591.669999998</v>
          </cell>
          <cell r="K79">
            <v>99.15531091184037</v>
          </cell>
          <cell r="L79">
            <v>-218645.37999999896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6449048.55</v>
          </cell>
          <cell r="H80">
            <v>434076.4399999995</v>
          </cell>
          <cell r="I80">
            <v>35.48492483262072</v>
          </cell>
          <cell r="J80">
            <v>-789193.5600000005</v>
          </cell>
          <cell r="K80">
            <v>89.91351344342601</v>
          </cell>
          <cell r="L80">
            <v>-723453.4500000002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99533527.64</v>
          </cell>
          <cell r="H81">
            <v>8290241.680000007</v>
          </cell>
          <cell r="I81">
            <v>47.61799055180926</v>
          </cell>
          <cell r="J81">
            <v>-9119652.319999993</v>
          </cell>
          <cell r="K81">
            <v>75.78263979397171</v>
          </cell>
          <cell r="L81">
            <v>-31807275.36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23812717.79</v>
          </cell>
          <cell r="H82">
            <v>3491468.039999999</v>
          </cell>
          <cell r="I82">
            <v>77.64675883249694</v>
          </cell>
          <cell r="J82">
            <v>-1005136.9600000009</v>
          </cell>
          <cell r="K82">
            <v>95.24129750477482</v>
          </cell>
          <cell r="L82">
            <v>-1189795.210000001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7837388281.700001</v>
          </cell>
          <cell r="H83">
            <v>747866859.3199999</v>
          </cell>
          <cell r="I83">
            <v>60.0681264681591</v>
          </cell>
          <cell r="J83">
            <v>-497164246.6799998</v>
          </cell>
          <cell r="K83">
            <v>92.88942999718712</v>
          </cell>
          <cell r="L83">
            <v>-599942297.1800001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1315346458.21</v>
      </c>
      <c r="F10" s="33">
        <f>'[1]вспомогат'!H10</f>
        <v>183224703.23000002</v>
      </c>
      <c r="G10" s="34">
        <f>'[1]вспомогат'!I10</f>
        <v>60.02238848708284</v>
      </c>
      <c r="H10" s="35">
        <f>'[1]вспомогат'!J10</f>
        <v>-122035896.76999998</v>
      </c>
      <c r="I10" s="36">
        <f>'[1]вспомогат'!K10</f>
        <v>83.4347210408236</v>
      </c>
      <c r="J10" s="37">
        <f>'[1]вспомогат'!L10</f>
        <v>-261151241.78999996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3665251852.13</v>
      </c>
      <c r="F12" s="38">
        <f>'[1]вспомогат'!H11</f>
        <v>298011474.02</v>
      </c>
      <c r="G12" s="39">
        <f>'[1]вспомогат'!I11</f>
        <v>62.517485135886375</v>
      </c>
      <c r="H12" s="35">
        <f>'[1]вспомогат'!J11</f>
        <v>-178673525.98000002</v>
      </c>
      <c r="I12" s="36">
        <f>'[1]вспомогат'!K11</f>
        <v>95.49564702987259</v>
      </c>
      <c r="J12" s="37">
        <f>'[1]вспомогат'!L11</f>
        <v>-172883147.8699999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521146811.55</v>
      </c>
      <c r="F13" s="38">
        <f>'[1]вспомогат'!H12</f>
        <v>37266186.50999999</v>
      </c>
      <c r="G13" s="39">
        <f>'[1]вспомогат'!I12</f>
        <v>63.870994656448296</v>
      </c>
      <c r="H13" s="35">
        <f>'[1]вспомогат'!J12</f>
        <v>-21079838.49000001</v>
      </c>
      <c r="I13" s="36">
        <f>'[1]вспомогат'!K12</f>
        <v>104.91799978519411</v>
      </c>
      <c r="J13" s="37">
        <f>'[1]вспомогат'!L12</f>
        <v>24428600.550000012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399125135.46</v>
      </c>
      <c r="F14" s="38">
        <f>'[1]вспомогат'!H13</f>
        <v>33532207.199999988</v>
      </c>
      <c r="G14" s="39">
        <f>'[1]вспомогат'!I13</f>
        <v>52.81494282564182</v>
      </c>
      <c r="H14" s="35">
        <f>'[1]вспомогат'!J13</f>
        <v>-29957792.800000012</v>
      </c>
      <c r="I14" s="36">
        <f>'[1]вспомогат'!K13</f>
        <v>87.81930637018424</v>
      </c>
      <c r="J14" s="37">
        <f>'[1]вспомогат'!L13</f>
        <v>-55359364.54000002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61918082.76</v>
      </c>
      <c r="F15" s="38">
        <f>'[1]вспомогат'!H14</f>
        <v>4345839.729999997</v>
      </c>
      <c r="G15" s="39">
        <f>'[1]вспомогат'!I14</f>
        <v>51.99056969218434</v>
      </c>
      <c r="H15" s="35">
        <f>'[1]вспомогат'!J14</f>
        <v>-4013060.2700000033</v>
      </c>
      <c r="I15" s="36">
        <f>'[1]вспомогат'!K14</f>
        <v>88.93120223139202</v>
      </c>
      <c r="J15" s="37">
        <f>'[1]вспомогат'!L14</f>
        <v>-7706617.240000002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4647441881.900001</v>
      </c>
      <c r="F16" s="41">
        <f>SUM(F12:F15)</f>
        <v>373155707.46</v>
      </c>
      <c r="G16" s="42">
        <f>F16/D16*100</f>
        <v>61.48756814785066</v>
      </c>
      <c r="H16" s="41">
        <f>SUM(H12:H15)</f>
        <v>-233724217.54000005</v>
      </c>
      <c r="I16" s="43">
        <f>E16/C16*100</f>
        <v>95.64679634851369</v>
      </c>
      <c r="J16" s="41">
        <f>SUM(J12:J15)</f>
        <v>-211520529.0999999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19508091.93</v>
      </c>
      <c r="F17" s="45">
        <f>'[1]вспомогат'!H15</f>
        <v>2681254.870000001</v>
      </c>
      <c r="G17" s="46">
        <f>'[1]вспомогат'!I15</f>
        <v>48.66083572530967</v>
      </c>
      <c r="H17" s="47">
        <f>'[1]вспомогат'!J15</f>
        <v>-2828833.129999999</v>
      </c>
      <c r="I17" s="48">
        <f>'[1]вспомогат'!K15</f>
        <v>89.49889448190625</v>
      </c>
      <c r="J17" s="49">
        <f>'[1]вспомогат'!L15</f>
        <v>-2288928.0700000003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229599280.26</v>
      </c>
      <c r="F18" s="38">
        <f>'[1]вспомогат'!H16</f>
        <v>22747141.389999986</v>
      </c>
      <c r="G18" s="39">
        <f>'[1]вспомогат'!I16</f>
        <v>77.680946321321</v>
      </c>
      <c r="H18" s="35">
        <f>'[1]вспомогат'!J16</f>
        <v>-6535639.610000014</v>
      </c>
      <c r="I18" s="36">
        <f>'[1]вспомогат'!K16</f>
        <v>105.76697396997972</v>
      </c>
      <c r="J18" s="37">
        <f>'[1]вспомогат'!L16</f>
        <v>12518965.25999999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3341687.06</v>
      </c>
      <c r="F20" s="38">
        <f>'[1]вспомогат'!H18</f>
        <v>317451.7000000002</v>
      </c>
      <c r="G20" s="39">
        <f>'[1]вспомогат'!I18</f>
        <v>37.31762423957448</v>
      </c>
      <c r="H20" s="35">
        <f>'[1]вспомогат'!J18</f>
        <v>-533223.2999999998</v>
      </c>
      <c r="I20" s="36">
        <f>'[1]вспомогат'!K18</f>
        <v>90.90750233955038</v>
      </c>
      <c r="J20" s="37">
        <f>'[1]вспомогат'!L18</f>
        <v>-334232.93999999994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88265575.85</v>
      </c>
      <c r="F21" s="38">
        <f>'[1]вспомогат'!H19</f>
        <v>8324675.739999995</v>
      </c>
      <c r="G21" s="39">
        <f>'[1]вспомогат'!I19</f>
        <v>65.40911589516782</v>
      </c>
      <c r="H21" s="35">
        <f>'[1]вспомогат'!J19</f>
        <v>-4402412.260000005</v>
      </c>
      <c r="I21" s="36">
        <f>'[1]вспомогат'!K19</f>
        <v>104.73811275860898</v>
      </c>
      <c r="J21" s="37">
        <f>'[1]вспомогат'!L19</f>
        <v>3992932.849999994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21002864.33</v>
      </c>
      <c r="F22" s="38">
        <f>'[1]вспомогат'!H20</f>
        <v>1530964.259999998</v>
      </c>
      <c r="G22" s="39">
        <f>'[1]вспомогат'!I20</f>
        <v>36.041345166909885</v>
      </c>
      <c r="H22" s="35">
        <f>'[1]вспомогат'!J20</f>
        <v>-2716835.740000002</v>
      </c>
      <c r="I22" s="36">
        <f>'[1]вспомогат'!K20</f>
        <v>86.73744163572763</v>
      </c>
      <c r="J22" s="37">
        <f>'[1]вспомогат'!L20</f>
        <v>-3211435.670000002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34794040.49</v>
      </c>
      <c r="F23" s="38">
        <f>'[1]вспомогат'!H21</f>
        <v>2885775.0100000016</v>
      </c>
      <c r="G23" s="39">
        <f>'[1]вспомогат'!I21</f>
        <v>107.36553000144362</v>
      </c>
      <c r="H23" s="35">
        <f>'[1]вспомогат'!J21</f>
        <v>197971.01000000164</v>
      </c>
      <c r="I23" s="36">
        <f>'[1]вспомогат'!K21</f>
        <v>103.75084942666348</v>
      </c>
      <c r="J23" s="37">
        <f>'[1]вспомогат'!L21</f>
        <v>1257890.490000002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2568872.58</v>
      </c>
      <c r="F24" s="38">
        <f>'[1]вспомогат'!H22</f>
        <v>185425.58999999985</v>
      </c>
      <c r="G24" s="39">
        <f>'[1]вспомогат'!I22</f>
        <v>66.6375296485301</v>
      </c>
      <c r="H24" s="35">
        <f>'[1]вспомогат'!J22</f>
        <v>-92834.41000000015</v>
      </c>
      <c r="I24" s="36">
        <f>'[1]вспомогат'!K22</f>
        <v>104.78864114738853</v>
      </c>
      <c r="J24" s="37">
        <f>'[1]вспомогат'!L22</f>
        <v>117392.58000000007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120982.56</v>
      </c>
      <c r="F25" s="38">
        <f>'[1]вспомогат'!H23</f>
        <v>595</v>
      </c>
      <c r="G25" s="39">
        <f>'[1]вспомогат'!I23</f>
        <v>0</v>
      </c>
      <c r="H25" s="35">
        <f>'[1]вспомогат'!J23</f>
        <v>595</v>
      </c>
      <c r="I25" s="36">
        <f>'[1]вспомогат'!K23</f>
        <v>27.621092113685258</v>
      </c>
      <c r="J25" s="37">
        <f>'[1]вспомогат'!L23</f>
        <v>-317025.32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83678019.69</v>
      </c>
      <c r="F26" s="38">
        <f>'[1]вспомогат'!H24</f>
        <v>8350237.849999994</v>
      </c>
      <c r="G26" s="39">
        <f>'[1]вспомогат'!I24</f>
        <v>56.71008849170467</v>
      </c>
      <c r="H26" s="35">
        <f>'[1]вспомогат'!J24</f>
        <v>-6374193.150000006</v>
      </c>
      <c r="I26" s="36">
        <f>'[1]вспомогат'!K24</f>
        <v>100.65822714629458</v>
      </c>
      <c r="J26" s="37">
        <f>'[1]вспомогат'!L24</f>
        <v>547189.6899999976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4482005.58</v>
      </c>
      <c r="F27" s="38">
        <f>'[1]вспомогат'!H25</f>
        <v>360246.45999999996</v>
      </c>
      <c r="G27" s="39">
        <f>'[1]вспомогат'!I25</f>
        <v>57.44220006186757</v>
      </c>
      <c r="H27" s="35">
        <f>'[1]вспомогат'!J25</f>
        <v>-266899.54000000004</v>
      </c>
      <c r="I27" s="36">
        <f>'[1]вспомогат'!K25</f>
        <v>91.37156623145967</v>
      </c>
      <c r="J27" s="37">
        <f>'[1]вспомогат'!L25</f>
        <v>-423246.4199999999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38791578.56</v>
      </c>
      <c r="F28" s="38">
        <f>'[1]вспомогат'!H26</f>
        <v>4005891.1799999997</v>
      </c>
      <c r="G28" s="39">
        <f>'[1]вспомогат'!I26</f>
        <v>53.905825068827326</v>
      </c>
      <c r="H28" s="35">
        <f>'[1]вспомогат'!J26</f>
        <v>-3425385.8200000003</v>
      </c>
      <c r="I28" s="36">
        <f>'[1]вспомогат'!K26</f>
        <v>94.20211074565331</v>
      </c>
      <c r="J28" s="37">
        <f>'[1]вспомогат'!L26</f>
        <v>-2387518.4399999976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69635.35</v>
      </c>
      <c r="F29" s="38">
        <f>'[1]вспомогат'!H27</f>
        <v>594.6600000000035</v>
      </c>
      <c r="G29" s="39">
        <f>'[1]вспомогат'!I27</f>
        <v>15.131297709923752</v>
      </c>
      <c r="H29" s="35">
        <f>'[1]вспомогат'!J27</f>
        <v>-3335.3399999999965</v>
      </c>
      <c r="I29" s="36">
        <f>'[1]вспомогат'!K27</f>
        <v>106.41098716381418</v>
      </c>
      <c r="J29" s="37">
        <f>'[1]вспомогат'!L27</f>
        <v>4195.350000000006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35921782.03</v>
      </c>
      <c r="F30" s="38">
        <f>'[1]вспомогат'!H28</f>
        <v>2980353.3500000015</v>
      </c>
      <c r="G30" s="39">
        <f>'[1]вспомогат'!I28</f>
        <v>33.50711891267227</v>
      </c>
      <c r="H30" s="35">
        <f>'[1]вспомогат'!J28</f>
        <v>-5914333.6499999985</v>
      </c>
      <c r="I30" s="36">
        <f>'[1]вспомогат'!K28</f>
        <v>88.74427163392531</v>
      </c>
      <c r="J30" s="37">
        <f>'[1]вспомогат'!L28</f>
        <v>-4556077.969999999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18733655.66</v>
      </c>
      <c r="F31" s="38">
        <f>'[1]вспомогат'!H29</f>
        <v>3287336.6799999997</v>
      </c>
      <c r="G31" s="39">
        <f>'[1]вспомогат'!I29</f>
        <v>49.2073691827264</v>
      </c>
      <c r="H31" s="35">
        <f>'[1]вспомогат'!J29</f>
        <v>-3393241.3200000003</v>
      </c>
      <c r="I31" s="36">
        <f>'[1]вспомогат'!K29</f>
        <v>89.11237260559017</v>
      </c>
      <c r="J31" s="37">
        <f>'[1]вспомогат'!L29</f>
        <v>-2288852.34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20847045.21</v>
      </c>
      <c r="F32" s="38">
        <f>'[1]вспомогат'!H30</f>
        <v>3122550.91</v>
      </c>
      <c r="G32" s="39">
        <f>'[1]вспомогат'!I30</f>
        <v>76.11674448445976</v>
      </c>
      <c r="H32" s="35">
        <f>'[1]вспомогат'!J30</f>
        <v>-979767.0899999999</v>
      </c>
      <c r="I32" s="36">
        <f>'[1]вспомогат'!K30</f>
        <v>89.96155663233202</v>
      </c>
      <c r="J32" s="37">
        <f>'[1]вспомогат'!L30</f>
        <v>-2326236.789999999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4324161.15</v>
      </c>
      <c r="F33" s="38">
        <f>'[1]вспомогат'!H31</f>
        <v>409926.9600000004</v>
      </c>
      <c r="G33" s="39">
        <f>'[1]вспомогат'!I31</f>
        <v>36.69179398451693</v>
      </c>
      <c r="H33" s="35">
        <f>'[1]вспомогат'!J31</f>
        <v>-707290.0399999996</v>
      </c>
      <c r="I33" s="36">
        <f>'[1]вспомогат'!K31</f>
        <v>92.41119805029044</v>
      </c>
      <c r="J33" s="37">
        <f>'[1]вспомогат'!L31</f>
        <v>-355099.8499999996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46456123.18</v>
      </c>
      <c r="F34" s="38">
        <f>'[1]вспомогат'!H32</f>
        <v>6638512.259999998</v>
      </c>
      <c r="G34" s="39">
        <f>'[1]вспомогат'!I32</f>
        <v>50.550336002821695</v>
      </c>
      <c r="H34" s="35">
        <f>'[1]вспомогат'!J32</f>
        <v>-6493966.740000002</v>
      </c>
      <c r="I34" s="36">
        <f>'[1]вспомогат'!K32</f>
        <v>85.9495840125909</v>
      </c>
      <c r="J34" s="37">
        <f>'[1]вспомогат'!L32</f>
        <v>-7594310.82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169245.5</v>
      </c>
      <c r="F35" s="38">
        <f>'[1]вспомогат'!H33</f>
        <v>23150</v>
      </c>
      <c r="G35" s="39">
        <f>'[1]вспомогат'!I33</f>
        <v>204.86725663716814</v>
      </c>
      <c r="H35" s="35">
        <f>'[1]вспомогат'!J33</f>
        <v>11850</v>
      </c>
      <c r="I35" s="36">
        <f>'[1]вспомогат'!K33</f>
        <v>274.74918831168833</v>
      </c>
      <c r="J35" s="37">
        <f>'[1]вспомогат'!L33</f>
        <v>107645.5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5165588.94</v>
      </c>
      <c r="F36" s="38">
        <f>'[1]вспомогат'!H34</f>
        <v>707726.3000000007</v>
      </c>
      <c r="G36" s="39">
        <f>'[1]вспомогат'!I34</f>
        <v>54.825358632988255</v>
      </c>
      <c r="H36" s="35">
        <f>'[1]вспомогат'!J34</f>
        <v>-583147.6999999993</v>
      </c>
      <c r="I36" s="36">
        <f>'[1]вспомогат'!K34</f>
        <v>106.29628073340804</v>
      </c>
      <c r="J36" s="37">
        <f>'[1]вспомогат'!L34</f>
        <v>305974.9400000004</v>
      </c>
    </row>
    <row r="37" spans="1:10" ht="18.75" customHeight="1">
      <c r="A37" s="51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657847538.7099999</v>
      </c>
      <c r="F37" s="41">
        <f>SUM(F17:F36)</f>
        <v>68559810.16999997</v>
      </c>
      <c r="G37" s="42">
        <f>F37/D37*100</f>
        <v>60.35155615589203</v>
      </c>
      <c r="H37" s="41">
        <f>SUM(H17:H36)</f>
        <v>-45040922.83000003</v>
      </c>
      <c r="I37" s="43">
        <f>E37/C37*100</f>
        <v>98.90867395294524</v>
      </c>
      <c r="J37" s="41">
        <f>SUM(J17:J36)</f>
        <v>-7258475.170000012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10209813.66</v>
      </c>
      <c r="F38" s="38">
        <f>'[1]вспомогат'!H35</f>
        <v>2087232.13</v>
      </c>
      <c r="G38" s="39">
        <f>'[1]вспомогат'!I35</f>
        <v>63.90532072800487</v>
      </c>
      <c r="H38" s="35">
        <f>'[1]вспомогат'!J35</f>
        <v>-1178899.87</v>
      </c>
      <c r="I38" s="36">
        <f>'[1]вспомогат'!K35</f>
        <v>85.86803834881074</v>
      </c>
      <c r="J38" s="37">
        <f>'[1]вспомогат'!L35</f>
        <v>-1680307.3399999999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30477363.21</v>
      </c>
      <c r="F39" s="38">
        <f>'[1]вспомогат'!H36</f>
        <v>3223985.370000001</v>
      </c>
      <c r="G39" s="39">
        <f>'[1]вспомогат'!I36</f>
        <v>57.847243290030256</v>
      </c>
      <c r="H39" s="35">
        <f>'[1]вспомогат'!J36</f>
        <v>-2349288.629999999</v>
      </c>
      <c r="I39" s="36">
        <f>'[1]вспомогат'!K36</f>
        <v>91.7124417246103</v>
      </c>
      <c r="J39" s="37">
        <f>'[1]вспомогат'!L36</f>
        <v>-2754074.789999999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15857156.34</v>
      </c>
      <c r="F40" s="38">
        <f>'[1]вспомогат'!H37</f>
        <v>2328471.8499999996</v>
      </c>
      <c r="G40" s="39">
        <f>'[1]вспомогат'!I37</f>
        <v>75.05734856912241</v>
      </c>
      <c r="H40" s="35">
        <f>'[1]вспомогат'!J37</f>
        <v>-773785.1500000004</v>
      </c>
      <c r="I40" s="36">
        <f>'[1]вспомогат'!K37</f>
        <v>99.3351765213223</v>
      </c>
      <c r="J40" s="37">
        <f>'[1]вспомогат'!L37</f>
        <v>-106127.66000000015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10982338.77</v>
      </c>
      <c r="F41" s="38">
        <f>'[1]вспомогат'!H38</f>
        <v>1065480.9100000001</v>
      </c>
      <c r="G41" s="39">
        <f>'[1]вспомогат'!I38</f>
        <v>42.07468894578804</v>
      </c>
      <c r="H41" s="35">
        <f>'[1]вспомогат'!J38</f>
        <v>-1466875.0899999999</v>
      </c>
      <c r="I41" s="36">
        <f>'[1]вспомогат'!K38</f>
        <v>91.43124336161547</v>
      </c>
      <c r="J41" s="37">
        <f>'[1]вспомогат'!L38</f>
        <v>-1029243.2300000004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11109088.85</v>
      </c>
      <c r="F42" s="38">
        <f>'[1]вспомогат'!H39</f>
        <v>1486363.5999999996</v>
      </c>
      <c r="G42" s="39">
        <f>'[1]вспомогат'!I39</f>
        <v>63.635252841158405</v>
      </c>
      <c r="H42" s="35">
        <f>'[1]вспомогат'!J39</f>
        <v>-849391.4000000004</v>
      </c>
      <c r="I42" s="36">
        <f>'[1]вспомогат'!K39</f>
        <v>103.62337369783894</v>
      </c>
      <c r="J42" s="37">
        <f>'[1]вспомогат'!L39</f>
        <v>388448.8499999996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13044736.37</v>
      </c>
      <c r="F43" s="38">
        <f>'[1]вспомогат'!H40</f>
        <v>1511240.3899999987</v>
      </c>
      <c r="G43" s="39">
        <f>'[1]вспомогат'!I40</f>
        <v>60.18408342393356</v>
      </c>
      <c r="H43" s="35">
        <f>'[1]вспомогат'!J40</f>
        <v>-999789.6100000013</v>
      </c>
      <c r="I43" s="36">
        <f>'[1]вспомогат'!K40</f>
        <v>91.02195170080168</v>
      </c>
      <c r="J43" s="37">
        <f>'[1]вспомогат'!L40</f>
        <v>-1286681.6300000008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22597134.08</v>
      </c>
      <c r="F44" s="38">
        <f>'[1]вспомогат'!H41</f>
        <v>1447182.9799999967</v>
      </c>
      <c r="G44" s="39">
        <f>'[1]вспомогат'!I41</f>
        <v>50.22889889406259</v>
      </c>
      <c r="H44" s="35">
        <f>'[1]вспомогат'!J41</f>
        <v>-1433993.0200000033</v>
      </c>
      <c r="I44" s="36">
        <f>'[1]вспомогат'!K41</f>
        <v>94.881266773493</v>
      </c>
      <c r="J44" s="37">
        <f>'[1]вспомогат'!L41</f>
        <v>-1219088.9200000018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37767701.15</v>
      </c>
      <c r="F45" s="38">
        <f>'[1]вспомогат'!H42</f>
        <v>3678513.719999999</v>
      </c>
      <c r="G45" s="39">
        <f>'[1]вспомогат'!I42</f>
        <v>56.26946279804652</v>
      </c>
      <c r="H45" s="35">
        <f>'[1]вспомогат'!J42</f>
        <v>-2858804.280000001</v>
      </c>
      <c r="I45" s="36">
        <f>'[1]вспомогат'!K42</f>
        <v>89.65194141025509</v>
      </c>
      <c r="J45" s="37">
        <f>'[1]вспомогат'!L42</f>
        <v>-4359329.8500000015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15827282.46</v>
      </c>
      <c r="F46" s="38">
        <f>'[1]вспомогат'!H43</f>
        <v>1350955.0500000007</v>
      </c>
      <c r="G46" s="39">
        <f>'[1]вспомогат'!I43</f>
        <v>22.824042067916892</v>
      </c>
      <c r="H46" s="35">
        <f>'[1]вспомогат'!J43</f>
        <v>-4568044.949999999</v>
      </c>
      <c r="I46" s="36">
        <f>'[1]вспомогат'!K43</f>
        <v>80.06715291910818</v>
      </c>
      <c r="J46" s="37">
        <f>'[1]вспомогат'!L43</f>
        <v>-3940227.539999999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18229744.19</v>
      </c>
      <c r="F47" s="38">
        <f>'[1]вспомогат'!H44</f>
        <v>1958946.4300000016</v>
      </c>
      <c r="G47" s="39">
        <f>'[1]вспомогат'!I44</f>
        <v>70.24581436094648</v>
      </c>
      <c r="H47" s="35">
        <f>'[1]вспомогат'!J44</f>
        <v>-829755.5699999984</v>
      </c>
      <c r="I47" s="36">
        <f>'[1]вспомогат'!K44</f>
        <v>98.45524730355486</v>
      </c>
      <c r="J47" s="37">
        <f>'[1]вспомогат'!L44</f>
        <v>-286022.80999999866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6219696.21</v>
      </c>
      <c r="F48" s="38">
        <f>'[1]вспомогат'!H45</f>
        <v>473240.21999999974</v>
      </c>
      <c r="G48" s="39">
        <f>'[1]вспомогат'!I45</f>
        <v>45.254662067633305</v>
      </c>
      <c r="H48" s="35">
        <f>'[1]вспомогат'!J45</f>
        <v>-572486.7800000003</v>
      </c>
      <c r="I48" s="36">
        <f>'[1]вспомогат'!K45</f>
        <v>81.95516372397681</v>
      </c>
      <c r="J48" s="37">
        <f>'[1]вспомогат'!L45</f>
        <v>-1369448.79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6084022.96</v>
      </c>
      <c r="F49" s="38">
        <f>'[1]вспомогат'!H46</f>
        <v>478461.86000000034</v>
      </c>
      <c r="G49" s="39">
        <f>'[1]вспомогат'!I46</f>
        <v>32.31387547529162</v>
      </c>
      <c r="H49" s="35">
        <f>'[1]вспомогат'!J46</f>
        <v>-1002208.1399999997</v>
      </c>
      <c r="I49" s="36">
        <f>'[1]вспомогат'!K46</f>
        <v>89.84937674244959</v>
      </c>
      <c r="J49" s="37">
        <f>'[1]вспомогат'!L46</f>
        <v>-687335.04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8241670.44</v>
      </c>
      <c r="F50" s="38">
        <f>'[1]вспомогат'!H47</f>
        <v>535939.5300000003</v>
      </c>
      <c r="G50" s="39">
        <f>'[1]вспомогат'!I47</f>
        <v>17.739246354438365</v>
      </c>
      <c r="H50" s="35">
        <f>'[1]вспомогат'!J47</f>
        <v>-2485268.4699999997</v>
      </c>
      <c r="I50" s="36">
        <f>'[1]вспомогат'!K47</f>
        <v>79.07152046932868</v>
      </c>
      <c r="J50" s="37">
        <f>'[1]вспомогат'!L47</f>
        <v>-2181387.5599999996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15386894.88</v>
      </c>
      <c r="F51" s="38">
        <f>'[1]вспомогат'!H48</f>
        <v>2465534.3900000006</v>
      </c>
      <c r="G51" s="39">
        <f>'[1]вспомогат'!I48</f>
        <v>85.73356341343832</v>
      </c>
      <c r="H51" s="35">
        <f>'[1]вспомогат'!J48</f>
        <v>-410275.6099999994</v>
      </c>
      <c r="I51" s="36">
        <f>'[1]вспомогат'!K48</f>
        <v>93.68614215585544</v>
      </c>
      <c r="J51" s="37">
        <f>'[1]вспомогат'!L48</f>
        <v>-1036980.1199999992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6554605.7</v>
      </c>
      <c r="F52" s="38">
        <f>'[1]вспомогат'!H49</f>
        <v>594794.3600000003</v>
      </c>
      <c r="G52" s="39">
        <f>'[1]вспомогат'!I49</f>
        <v>29.542961873919708</v>
      </c>
      <c r="H52" s="35">
        <f>'[1]вспомогат'!J49</f>
        <v>-1418525.6399999997</v>
      </c>
      <c r="I52" s="36">
        <f>'[1]вспомогат'!K49</f>
        <v>72.01486419080308</v>
      </c>
      <c r="J52" s="37">
        <f>'[1]вспомогат'!L49</f>
        <v>-2547134.3</v>
      </c>
    </row>
    <row r="53" spans="1:10" ht="14.25" customHeight="1">
      <c r="A53" s="53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5540507.15</v>
      </c>
      <c r="F53" s="38">
        <f>'[1]вспомогат'!H50</f>
        <v>459492.60000000056</v>
      </c>
      <c r="G53" s="39">
        <f>'[1]вспомогат'!I50</f>
        <v>52.651839119972564</v>
      </c>
      <c r="H53" s="35">
        <f>'[1]вспомогат'!J50</f>
        <v>-413207.39999999944</v>
      </c>
      <c r="I53" s="36">
        <f>'[1]вспомогат'!K50</f>
        <v>97.35098053685734</v>
      </c>
      <c r="J53" s="37">
        <f>'[1]вспомогат'!L50</f>
        <v>-150762.84999999963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42643500.54</v>
      </c>
      <c r="F54" s="38">
        <f>'[1]вспомогат'!H51</f>
        <v>5098238.589999996</v>
      </c>
      <c r="G54" s="39">
        <f>'[1]вспомогат'!I51</f>
        <v>58.534373729881864</v>
      </c>
      <c r="H54" s="35">
        <f>'[1]вспомогат'!J51</f>
        <v>-3611581.410000004</v>
      </c>
      <c r="I54" s="36">
        <f>'[1]вспомогат'!K51</f>
        <v>105.64139311326186</v>
      </c>
      <c r="J54" s="37">
        <f>'[1]вспомогат'!L51</f>
        <v>2277220.539999999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51962604.68</v>
      </c>
      <c r="F55" s="38">
        <f>'[1]вспомогат'!H52</f>
        <v>3699586.8100000024</v>
      </c>
      <c r="G55" s="39">
        <f>'[1]вспомогат'!I52</f>
        <v>47.53951437459927</v>
      </c>
      <c r="H55" s="35">
        <f>'[1]вспомогат'!J52</f>
        <v>-4082543.1899999976</v>
      </c>
      <c r="I55" s="36">
        <f>'[1]вспомогат'!K52</f>
        <v>95.10678464856501</v>
      </c>
      <c r="J55" s="37">
        <f>'[1]вспомогат'!L52</f>
        <v>-2673460.3200000003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20346991.92</v>
      </c>
      <c r="F56" s="38">
        <f>'[1]вспомогат'!H53</f>
        <v>1594071.0600000024</v>
      </c>
      <c r="G56" s="39">
        <f>'[1]вспомогат'!I53</f>
        <v>42.37110972006816</v>
      </c>
      <c r="H56" s="35">
        <f>'[1]вспомогат'!J53</f>
        <v>-2168093.9399999976</v>
      </c>
      <c r="I56" s="36">
        <f>'[1]вспомогат'!K53</f>
        <v>95.26479390687129</v>
      </c>
      <c r="J56" s="37">
        <f>'[1]вспомогат'!L53</f>
        <v>-1011362.0799999982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40830644.76</v>
      </c>
      <c r="F57" s="38">
        <f>'[1]вспомогат'!H54</f>
        <v>4533750.369999997</v>
      </c>
      <c r="G57" s="39">
        <f>'[1]вспомогат'!I54</f>
        <v>62.653313111072684</v>
      </c>
      <c r="H57" s="35">
        <f>'[1]вспомогат'!J54</f>
        <v>-2702499.6300000027</v>
      </c>
      <c r="I57" s="36">
        <f>'[1]вспомогат'!K54</f>
        <v>91.89612899014882</v>
      </c>
      <c r="J57" s="37">
        <f>'[1]вспомогат'!L54</f>
        <v>-3600655.240000002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48921885.3</v>
      </c>
      <c r="F58" s="38">
        <f>'[1]вспомогат'!H55</f>
        <v>4713467.159999996</v>
      </c>
      <c r="G58" s="39">
        <f>'[1]вспомогат'!I55</f>
        <v>60.751908024050834</v>
      </c>
      <c r="H58" s="35">
        <f>'[1]вспомогат'!J55</f>
        <v>-3045082.8400000036</v>
      </c>
      <c r="I58" s="36">
        <f>'[1]вспомогат'!K55</f>
        <v>88.05234935205183</v>
      </c>
      <c r="J58" s="37">
        <f>'[1]вспомогат'!L55</f>
        <v>-6638114.700000003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8715003.16</v>
      </c>
      <c r="F59" s="38">
        <f>'[1]вспомогат'!H56</f>
        <v>1082449.1500000004</v>
      </c>
      <c r="G59" s="39">
        <f>'[1]вспомогат'!I56</f>
        <v>62.34936233622086</v>
      </c>
      <c r="H59" s="35">
        <f>'[1]вспомогат'!J56</f>
        <v>-653653.8499999996</v>
      </c>
      <c r="I59" s="36">
        <f>'[1]вспомогат'!K56</f>
        <v>97.91921639487306</v>
      </c>
      <c r="J59" s="37">
        <f>'[1]вспомогат'!L56</f>
        <v>-185193.83999999985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41991571.27</v>
      </c>
      <c r="F60" s="38">
        <f>'[1]вспомогат'!H57</f>
        <v>4240350.710000001</v>
      </c>
      <c r="G60" s="39">
        <f>'[1]вспомогат'!I57</f>
        <v>65.25851330009324</v>
      </c>
      <c r="H60" s="35">
        <f>'[1]вспомогат'!J57</f>
        <v>-2257423.289999999</v>
      </c>
      <c r="I60" s="36">
        <f>'[1]вспомогат'!K57</f>
        <v>98.16273371978565</v>
      </c>
      <c r="J60" s="37">
        <f>'[1]вспомогат'!L57</f>
        <v>-785936.7299999967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14069529.98</v>
      </c>
      <c r="F61" s="38">
        <f>'[1]вспомогат'!H58</f>
        <v>856631.540000001</v>
      </c>
      <c r="G61" s="39">
        <f>'[1]вспомогат'!I58</f>
        <v>40.62907485225908</v>
      </c>
      <c r="H61" s="35">
        <f>'[1]вспомогат'!J58</f>
        <v>-1251788.459999999</v>
      </c>
      <c r="I61" s="36">
        <f>'[1]вспомогат'!K58</f>
        <v>97.56194457783288</v>
      </c>
      <c r="J61" s="37">
        <f>'[1]вспомогат'!L58</f>
        <v>-351595.01999999955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7290379.79</v>
      </c>
      <c r="F62" s="38">
        <f>'[1]вспомогат'!H59</f>
        <v>585223.6299999999</v>
      </c>
      <c r="G62" s="39">
        <f>'[1]вспомогат'!I59</f>
        <v>46.56835850777195</v>
      </c>
      <c r="H62" s="35">
        <f>'[1]вспомогат'!J59</f>
        <v>-671474.3700000001</v>
      </c>
      <c r="I62" s="36">
        <f>'[1]вспомогат'!K59</f>
        <v>82.60101685732081</v>
      </c>
      <c r="J62" s="37">
        <f>'[1]вспомогат'!L59</f>
        <v>-1535637.21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7532466.6</v>
      </c>
      <c r="F63" s="38">
        <f>'[1]вспомогат'!H60</f>
        <v>1937877.3899999997</v>
      </c>
      <c r="G63" s="39">
        <f>'[1]вспомогат'!I60</f>
        <v>61.095468497586914</v>
      </c>
      <c r="H63" s="35">
        <f>'[1]вспомогат'!J60</f>
        <v>-1234006.6100000003</v>
      </c>
      <c r="I63" s="36">
        <f>'[1]вспомогат'!K60</f>
        <v>91.13499230203837</v>
      </c>
      <c r="J63" s="37">
        <f>'[1]вспомогат'!L60</f>
        <v>-732708.4000000004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6677377.78</v>
      </c>
      <c r="F64" s="38">
        <f>'[1]вспомогат'!H61</f>
        <v>1257163.58</v>
      </c>
      <c r="G64" s="39">
        <f>'[1]вспомогат'!I61</f>
        <v>44.58896522371385</v>
      </c>
      <c r="H64" s="35">
        <f>'[1]вспомогат'!J61</f>
        <v>-1562286.42</v>
      </c>
      <c r="I64" s="36">
        <f>'[1]вспомогат'!K61</f>
        <v>82.76065317353098</v>
      </c>
      <c r="J64" s="37">
        <f>'[1]вспомогат'!L61</f>
        <v>-1390922.2199999997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5132438.61</v>
      </c>
      <c r="F65" s="38">
        <f>'[1]вспомогат'!H62</f>
        <v>715010.6000000006</v>
      </c>
      <c r="G65" s="39">
        <f>'[1]вспомогат'!I62</f>
        <v>64.62706667968231</v>
      </c>
      <c r="H65" s="35">
        <f>'[1]вспомогат'!J62</f>
        <v>-391353.39999999944</v>
      </c>
      <c r="I65" s="36">
        <f>'[1]вспомогат'!K62</f>
        <v>93.03513534530904</v>
      </c>
      <c r="J65" s="37">
        <f>'[1]вспомогат'!L62</f>
        <v>-384228.38999999966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9837845.34</v>
      </c>
      <c r="F66" s="38">
        <f>'[1]вспомогат'!H63</f>
        <v>1331323.9000000004</v>
      </c>
      <c r="G66" s="39">
        <f>'[1]вспомогат'!I63</f>
        <v>81.24219050350582</v>
      </c>
      <c r="H66" s="35">
        <f>'[1]вспомогат'!J63</f>
        <v>-307386.0999999996</v>
      </c>
      <c r="I66" s="36">
        <f>'[1]вспомогат'!K63</f>
        <v>102.70789948707883</v>
      </c>
      <c r="J66" s="37">
        <f>'[1]вспомогат'!L63</f>
        <v>259375.33999999985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7051675.58</v>
      </c>
      <c r="F67" s="38">
        <f>'[1]вспомогат'!H64</f>
        <v>930863.9900000002</v>
      </c>
      <c r="G67" s="39">
        <f>'[1]вспомогат'!I64</f>
        <v>74.81536470786803</v>
      </c>
      <c r="H67" s="35">
        <f>'[1]вспомогат'!J64</f>
        <v>-313351.0099999998</v>
      </c>
      <c r="I67" s="36">
        <f>'[1]вспомогат'!K64</f>
        <v>96.69707233814047</v>
      </c>
      <c r="J67" s="37">
        <f>'[1]вспомогат'!L64</f>
        <v>-240867.41999999993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24507731.61</v>
      </c>
      <c r="F68" s="38">
        <f>'[1]вспомогат'!H65</f>
        <v>2527113.16</v>
      </c>
      <c r="G68" s="39">
        <f>'[1]вспомогат'!I65</f>
        <v>58.76806444058773</v>
      </c>
      <c r="H68" s="35">
        <f>'[1]вспомогат'!J65</f>
        <v>-1773033.8399999999</v>
      </c>
      <c r="I68" s="36">
        <f>'[1]вспомогат'!K65</f>
        <v>102.79790803882321</v>
      </c>
      <c r="J68" s="37">
        <f>'[1]вспомогат'!L65</f>
        <v>667040.6099999994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40817015.92</v>
      </c>
      <c r="F69" s="38">
        <f>'[1]вспомогат'!H66</f>
        <v>5377258.5500000045</v>
      </c>
      <c r="G69" s="39">
        <f>'[1]вспомогат'!I66</f>
        <v>75.34828937340343</v>
      </c>
      <c r="H69" s="35">
        <f>'[1]вспомогат'!J66</f>
        <v>-1759278.4499999955</v>
      </c>
      <c r="I69" s="36">
        <f>'[1]вспомогат'!K66</f>
        <v>78.68258815937486</v>
      </c>
      <c r="J69" s="37">
        <f>'[1]вспомогат'!L66</f>
        <v>-11058522.079999998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56992976.66</v>
      </c>
      <c r="F70" s="38">
        <f>'[1]вспомогат'!H67</f>
        <v>5676113.43</v>
      </c>
      <c r="G70" s="39">
        <f>'[1]вспомогат'!I67</f>
        <v>59.013815569292596</v>
      </c>
      <c r="H70" s="35">
        <f>'[1]вспомогат'!J67</f>
        <v>-3942165.5700000003</v>
      </c>
      <c r="I70" s="36">
        <f>'[1]вспомогат'!K67</f>
        <v>94.62108419872072</v>
      </c>
      <c r="J70" s="37">
        <f>'[1]вспомогат'!L67</f>
        <v>-3239874.3400000036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8698856.83</v>
      </c>
      <c r="F71" s="38">
        <f>'[1]вспомогат'!H68</f>
        <v>837563.6699999999</v>
      </c>
      <c r="G71" s="39">
        <f>'[1]вспомогат'!I68</f>
        <v>63.42680686396267</v>
      </c>
      <c r="H71" s="35">
        <f>'[1]вспомогат'!J68</f>
        <v>-482956.3300000001</v>
      </c>
      <c r="I71" s="36">
        <f>'[1]вспомогат'!K68</f>
        <v>89.40822304013518</v>
      </c>
      <c r="J71" s="37">
        <f>'[1]вспомогат'!L68</f>
        <v>-1030513.1699999999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6134233.64</v>
      </c>
      <c r="F72" s="38">
        <f>'[1]вспомогат'!H69</f>
        <v>577964.4699999997</v>
      </c>
      <c r="G72" s="39">
        <f>'[1]вспомогат'!I69</f>
        <v>42.16019890916542</v>
      </c>
      <c r="H72" s="35">
        <f>'[1]вспомогат'!J69</f>
        <v>-792912.5300000003</v>
      </c>
      <c r="I72" s="36">
        <f>'[1]вспомогат'!K69</f>
        <v>90.1016732362689</v>
      </c>
      <c r="J72" s="37">
        <f>'[1]вспомогат'!L69</f>
        <v>-673890.3600000003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3383389.41</v>
      </c>
      <c r="F73" s="38">
        <f>'[1]вспомогат'!H70</f>
        <v>547181.6400000001</v>
      </c>
      <c r="G73" s="39">
        <f>'[1]вспомогат'!I70</f>
        <v>44.52033586643452</v>
      </c>
      <c r="H73" s="35">
        <f>'[1]вспомогат'!J70</f>
        <v>-681878.3599999999</v>
      </c>
      <c r="I73" s="36">
        <f>'[1]вспомогат'!K70</f>
        <v>77.23792203451816</v>
      </c>
      <c r="J73" s="37">
        <f>'[1]вспомогат'!L70</f>
        <v>-997087.5899999999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31358388.44</v>
      </c>
      <c r="F74" s="38">
        <f>'[1]вспомогат'!H71</f>
        <v>2962842.860000003</v>
      </c>
      <c r="G74" s="39">
        <f>'[1]вспомогат'!I71</f>
        <v>47.27610807160696</v>
      </c>
      <c r="H74" s="35">
        <f>'[1]вспомогат'!J71</f>
        <v>-3304261.139999997</v>
      </c>
      <c r="I74" s="36">
        <f>'[1]вспомогат'!K71</f>
        <v>86.65413388956209</v>
      </c>
      <c r="J74" s="37">
        <f>'[1]вспомогат'!L71</f>
        <v>-4829600.559999999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14365755.81</v>
      </c>
      <c r="F75" s="38">
        <f>'[1]вспомогат'!H72</f>
        <v>1137255.960000001</v>
      </c>
      <c r="G75" s="39">
        <f>'[1]вспомогат'!I72</f>
        <v>46.99297991161362</v>
      </c>
      <c r="H75" s="35">
        <f>'[1]вспомогат'!J72</f>
        <v>-1282799.039999999</v>
      </c>
      <c r="I75" s="36">
        <f>'[1]вспомогат'!K72</f>
        <v>89.21529147272756</v>
      </c>
      <c r="J75" s="37">
        <f>'[1]вспомогат'!L72</f>
        <v>-1736591.1899999995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6329994.34</v>
      </c>
      <c r="F76" s="38">
        <f>'[1]вспомогат'!H73</f>
        <v>681256.6799999997</v>
      </c>
      <c r="G76" s="39">
        <f>'[1]вспомогат'!I73</f>
        <v>64.72747553444178</v>
      </c>
      <c r="H76" s="35">
        <f>'[1]вспомогат'!J73</f>
        <v>-371243.3200000003</v>
      </c>
      <c r="I76" s="36">
        <f>'[1]вспомогат'!K73</f>
        <v>101.24831996417119</v>
      </c>
      <c r="J76" s="37">
        <f>'[1]вспомогат'!L73</f>
        <v>78044.33999999985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5276444.33</v>
      </c>
      <c r="F77" s="38">
        <f>'[1]вспомогат'!H74</f>
        <v>1106126.3399999999</v>
      </c>
      <c r="G77" s="39">
        <f>'[1]вспомогат'!I74</f>
        <v>94.08268293844667</v>
      </c>
      <c r="H77" s="35">
        <f>'[1]вспомогат'!J74</f>
        <v>-69569.66000000015</v>
      </c>
      <c r="I77" s="36">
        <f>'[1]вспомогат'!K74</f>
        <v>97.81449234363883</v>
      </c>
      <c r="J77" s="37">
        <f>'[1]вспомогат'!L74</f>
        <v>-117893.66999999993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5741620.83</v>
      </c>
      <c r="F78" s="38">
        <f>'[1]вспомогат'!H75</f>
        <v>621826.9400000004</v>
      </c>
      <c r="G78" s="39">
        <f>'[1]вспомогат'!I75</f>
        <v>49.626495793343125</v>
      </c>
      <c r="H78" s="35">
        <f>'[1]вспомогат'!J75</f>
        <v>-631187.0599999996</v>
      </c>
      <c r="I78" s="36">
        <f>'[1]вспомогат'!K75</f>
        <v>110.71629476621739</v>
      </c>
      <c r="J78" s="37">
        <f>'[1]вспомогат'!L75</f>
        <v>555734.8300000001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9358424.9</v>
      </c>
      <c r="F79" s="38">
        <f>'[1]вспомогат'!H76</f>
        <v>1283122.17</v>
      </c>
      <c r="G79" s="39">
        <f>'[1]вспомогат'!I76</f>
        <v>50.90433554149042</v>
      </c>
      <c r="H79" s="35">
        <f>'[1]вспомогат'!J76</f>
        <v>-1237531.83</v>
      </c>
      <c r="I79" s="36">
        <f>'[1]вспомогат'!K76</f>
        <v>87.36174287632247</v>
      </c>
      <c r="J79" s="37">
        <f>'[1]вспомогат'!L76</f>
        <v>-1353844.0999999996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9238766.89</v>
      </c>
      <c r="F80" s="38">
        <f>'[1]вспомогат'!H77</f>
        <v>2057442.2600000007</v>
      </c>
      <c r="G80" s="39">
        <f>'[1]вспомогат'!I77</f>
        <v>136.3989830283745</v>
      </c>
      <c r="H80" s="35">
        <f>'[1]вспомогат'!J77</f>
        <v>549042.2600000007</v>
      </c>
      <c r="I80" s="36">
        <f>'[1]вспомогат'!K77</f>
        <v>124.57769926057853</v>
      </c>
      <c r="J80" s="37">
        <f>'[1]вспомогат'!L77</f>
        <v>1822698.8900000006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291953765.94</v>
      </c>
      <c r="F81" s="38">
        <f>'[1]вспомогат'!H78</f>
        <v>24859398.97</v>
      </c>
      <c r="G81" s="39">
        <f>'[1]вспомогат'!I78</f>
        <v>56.38568964189571</v>
      </c>
      <c r="H81" s="35">
        <f>'[1]вспомогат'!J78</f>
        <v>-19228736.03</v>
      </c>
      <c r="I81" s="36">
        <f>'[1]вспомогат'!K78</f>
        <v>92.72124758664268</v>
      </c>
      <c r="J81" s="37">
        <f>'[1]вспомогат'!L78</f>
        <v>-22918794.060000002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25666071.62</v>
      </c>
      <c r="F82" s="38">
        <f>'[1]вспомогат'!H79</f>
        <v>2736541.330000002</v>
      </c>
      <c r="G82" s="39">
        <f>'[1]вспомогат'!I79</f>
        <v>51.49553708949328</v>
      </c>
      <c r="H82" s="35">
        <f>'[1]вспомогат'!J79</f>
        <v>-2577591.669999998</v>
      </c>
      <c r="I82" s="36">
        <f>'[1]вспомогат'!K79</f>
        <v>99.15531091184037</v>
      </c>
      <c r="J82" s="37">
        <f>'[1]вспомогат'!L79</f>
        <v>-218645.37999999896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6449048.55</v>
      </c>
      <c r="F83" s="38">
        <f>'[1]вспомогат'!H80</f>
        <v>434076.4399999995</v>
      </c>
      <c r="G83" s="39">
        <f>'[1]вспомогат'!I80</f>
        <v>35.48492483262072</v>
      </c>
      <c r="H83" s="35">
        <f>'[1]вспомогат'!J80</f>
        <v>-789193.5600000005</v>
      </c>
      <c r="I83" s="36">
        <f>'[1]вспомогат'!K80</f>
        <v>89.91351344342601</v>
      </c>
      <c r="J83" s="37">
        <f>'[1]вспомогат'!L80</f>
        <v>-723453.4500000002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99533527.64</v>
      </c>
      <c r="F84" s="38">
        <f>'[1]вспомогат'!H81</f>
        <v>8290241.680000007</v>
      </c>
      <c r="G84" s="39">
        <f>'[1]вспомогат'!I81</f>
        <v>47.61799055180926</v>
      </c>
      <c r="H84" s="35">
        <f>'[1]вспомогат'!J81</f>
        <v>-9119652.319999993</v>
      </c>
      <c r="I84" s="36">
        <f>'[1]вспомогат'!K81</f>
        <v>75.78263979397171</v>
      </c>
      <c r="J84" s="37">
        <f>'[1]вспомогат'!L81</f>
        <v>-31807275.36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23812717.79</v>
      </c>
      <c r="F85" s="38">
        <f>'[1]вспомогат'!H82</f>
        <v>3491468.039999999</v>
      </c>
      <c r="G85" s="39">
        <f>'[1]вспомогат'!I82</f>
        <v>77.64675883249694</v>
      </c>
      <c r="H85" s="35">
        <f>'[1]вспомогат'!J82</f>
        <v>-1005136.9600000009</v>
      </c>
      <c r="I85" s="36">
        <f>'[1]вспомогат'!K82</f>
        <v>95.24129750477482</v>
      </c>
      <c r="J85" s="37">
        <f>'[1]вспомогат'!L82</f>
        <v>-1189795.210000001</v>
      </c>
    </row>
    <row r="86" spans="1:10" ht="15" customHeight="1">
      <c r="A86" s="51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1216752402.88</v>
      </c>
      <c r="F86" s="41">
        <f>SUM(F38:F85)</f>
        <v>122926638.46000004</v>
      </c>
      <c r="G86" s="42">
        <f>F86/D86*100</f>
        <v>56.056693723459574</v>
      </c>
      <c r="H86" s="41">
        <f>SUM(H38:H85)</f>
        <v>-96363209.53999999</v>
      </c>
      <c r="I86" s="43">
        <f>E86/C86*100</f>
        <v>91.02219910464497</v>
      </c>
      <c r="J86" s="41">
        <f>SUM(J38:J85)</f>
        <v>-120012051.12</v>
      </c>
    </row>
    <row r="87" spans="1:10" ht="15.75" customHeight="1">
      <c r="A87" s="54" t="s">
        <v>89</v>
      </c>
      <c r="B87" s="55">
        <f>'[1]вспомогат'!B83</f>
        <v>12768802856.88</v>
      </c>
      <c r="C87" s="55">
        <f>'[1]вспомогат'!C83</f>
        <v>8437330578.88</v>
      </c>
      <c r="D87" s="55">
        <f>'[1]вспомогат'!D83</f>
        <v>1245031106</v>
      </c>
      <c r="E87" s="55">
        <f>'[1]вспомогат'!G83</f>
        <v>7837388281.700001</v>
      </c>
      <c r="F87" s="55">
        <f>'[1]вспомогат'!H83</f>
        <v>747866859.3199999</v>
      </c>
      <c r="G87" s="56">
        <f>'[1]вспомогат'!I83</f>
        <v>60.0681264681591</v>
      </c>
      <c r="H87" s="55">
        <f>'[1]вспомогат'!J83</f>
        <v>-497164246.6799998</v>
      </c>
      <c r="I87" s="56">
        <f>'[1]вспомогат'!K83</f>
        <v>92.88942999718712</v>
      </c>
      <c r="J87" s="55">
        <f>'[1]вспомогат'!L83</f>
        <v>-599942297.1800001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19.08.2020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2020-08-20T06:31:22Z</dcterms:created>
  <dcterms:modified xsi:type="dcterms:W3CDTF">2020-08-20T06:31:50Z</dcterms:modified>
  <cp:category/>
  <cp:version/>
  <cp:contentType/>
  <cp:contentStatus/>
</cp:coreProperties>
</file>