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<sst xmlns="http://schemas.openxmlformats.org/spreadsheetml/2006/main" count="95" uniqueCount="90">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</sst>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708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17.08.2020</v>
          </cell>
        </row>
        <row r="6">
          <cell r="G6" t="str">
            <v>Фактично надійшло на 17.08.2020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2391967200</v>
          </cell>
          <cell r="C10">
            <v>1576497700</v>
          </cell>
          <cell r="D10">
            <v>305260600</v>
          </cell>
          <cell r="G10">
            <v>1236813397.15</v>
          </cell>
          <cell r="H10">
            <v>104691642.17000008</v>
          </cell>
          <cell r="I10">
            <v>34.29582532760536</v>
          </cell>
          <cell r="J10">
            <v>-200568957.82999992</v>
          </cell>
          <cell r="K10">
            <v>78.45323194255216</v>
          </cell>
          <cell r="L10">
            <v>-339684302.8499999</v>
          </cell>
        </row>
        <row r="11">
          <cell r="B11">
            <v>5701650000</v>
          </cell>
          <cell r="C11">
            <v>3838135000</v>
          </cell>
          <cell r="D11">
            <v>476685000</v>
          </cell>
          <cell r="G11">
            <v>3630687583.38</v>
          </cell>
          <cell r="H11">
            <v>263447205.26999998</v>
          </cell>
          <cell r="I11">
            <v>55.266518826898256</v>
          </cell>
          <cell r="J11">
            <v>-213237794.73000002</v>
          </cell>
          <cell r="K11">
            <v>94.59509848871913</v>
          </cell>
          <cell r="L11">
            <v>-207447416.6199999</v>
          </cell>
        </row>
        <row r="12">
          <cell r="B12">
            <v>731615600</v>
          </cell>
          <cell r="C12">
            <v>496718211</v>
          </cell>
          <cell r="D12">
            <v>58346025</v>
          </cell>
          <cell r="G12">
            <v>520280343.26</v>
          </cell>
          <cell r="H12">
            <v>36399718.21999997</v>
          </cell>
          <cell r="I12">
            <v>62.38594354971049</v>
          </cell>
          <cell r="J12">
            <v>-21946306.78000003</v>
          </cell>
          <cell r="K12">
            <v>104.74356118584103</v>
          </cell>
          <cell r="L12">
            <v>23562132.25999999</v>
          </cell>
        </row>
        <row r="13">
          <cell r="B13">
            <v>693000000</v>
          </cell>
          <cell r="C13">
            <v>454484500</v>
          </cell>
          <cell r="D13">
            <v>63490000</v>
          </cell>
          <cell r="G13">
            <v>391953268.3</v>
          </cell>
          <cell r="H13">
            <v>26360340.04000002</v>
          </cell>
          <cell r="I13">
            <v>41.51888492676015</v>
          </cell>
          <cell r="J13">
            <v>-37129659.95999998</v>
          </cell>
          <cell r="K13">
            <v>86.24128398218201</v>
          </cell>
          <cell r="L13">
            <v>-62531231.69999999</v>
          </cell>
        </row>
        <row r="14">
          <cell r="B14">
            <v>104889800</v>
          </cell>
          <cell r="C14">
            <v>69624700</v>
          </cell>
          <cell r="D14">
            <v>8358900</v>
          </cell>
          <cell r="G14">
            <v>61184188.97</v>
          </cell>
          <cell r="H14">
            <v>3611945.9399999976</v>
          </cell>
          <cell r="I14">
            <v>43.210780605103515</v>
          </cell>
          <cell r="J14">
            <v>-4746954.060000002</v>
          </cell>
          <cell r="K14">
            <v>87.87713120487413</v>
          </cell>
          <cell r="L14">
            <v>-8440511.030000001</v>
          </cell>
        </row>
        <row r="15">
          <cell r="B15">
            <v>38828050</v>
          </cell>
          <cell r="C15">
            <v>21797020</v>
          </cell>
          <cell r="D15">
            <v>5510088</v>
          </cell>
          <cell r="G15">
            <v>18980221.01</v>
          </cell>
          <cell r="H15">
            <v>2153383.950000003</v>
          </cell>
          <cell r="I15">
            <v>39.08075424566728</v>
          </cell>
          <cell r="J15">
            <v>-3356704.049999997</v>
          </cell>
          <cell r="K15">
            <v>87.07713719581852</v>
          </cell>
          <cell r="L15">
            <v>-2816798.9899999984</v>
          </cell>
        </row>
        <row r="16">
          <cell r="B16">
            <v>352924163</v>
          </cell>
          <cell r="C16">
            <v>217080315</v>
          </cell>
          <cell r="D16">
            <v>29282781</v>
          </cell>
          <cell r="G16">
            <v>222759869.04</v>
          </cell>
          <cell r="H16">
            <v>15907730.169999987</v>
          </cell>
          <cell r="I16">
            <v>54.32451982617357</v>
          </cell>
          <cell r="J16">
            <v>-13375050.830000013</v>
          </cell>
          <cell r="K16">
            <v>102.61633766285993</v>
          </cell>
          <cell r="L16">
            <v>5679554.039999992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3675920</v>
          </cell>
          <cell r="D18">
            <v>850675</v>
          </cell>
          <cell r="G18">
            <v>3264905.62</v>
          </cell>
          <cell r="H18">
            <v>240670.26000000024</v>
          </cell>
          <cell r="I18">
            <v>28.291681311899403</v>
          </cell>
          <cell r="J18">
            <v>-610004.7399999998</v>
          </cell>
          <cell r="K18">
            <v>88.8187343576574</v>
          </cell>
          <cell r="L18">
            <v>-411014.3799999999</v>
          </cell>
        </row>
        <row r="19">
          <cell r="B19">
            <v>134379020</v>
          </cell>
          <cell r="C19">
            <v>84272643</v>
          </cell>
          <cell r="D19">
            <v>12727088</v>
          </cell>
          <cell r="G19">
            <v>86893555.3</v>
          </cell>
          <cell r="H19">
            <v>6952655.189999998</v>
          </cell>
          <cell r="I19">
            <v>54.62879796226755</v>
          </cell>
          <cell r="J19">
            <v>-5774432.810000002</v>
          </cell>
          <cell r="K19">
            <v>103.11003928048157</v>
          </cell>
          <cell r="L19">
            <v>2620912.299999997</v>
          </cell>
        </row>
        <row r="20">
          <cell r="B20">
            <v>38053760</v>
          </cell>
          <cell r="C20">
            <v>24214300</v>
          </cell>
          <cell r="D20">
            <v>4247800</v>
          </cell>
          <cell r="G20">
            <v>20657423.21</v>
          </cell>
          <cell r="H20">
            <v>1185523.1400000006</v>
          </cell>
          <cell r="I20">
            <v>27.90910918593156</v>
          </cell>
          <cell r="J20">
            <v>-3062276.8599999994</v>
          </cell>
          <cell r="K20">
            <v>85.31084198180415</v>
          </cell>
          <cell r="L20">
            <v>-3556876.789999999</v>
          </cell>
        </row>
        <row r="21">
          <cell r="B21">
            <v>52800529</v>
          </cell>
          <cell r="C21">
            <v>33536150</v>
          </cell>
          <cell r="D21">
            <v>2687804</v>
          </cell>
          <cell r="G21">
            <v>34222369.55</v>
          </cell>
          <cell r="H21">
            <v>2314104.0699999966</v>
          </cell>
          <cell r="I21">
            <v>86.09645904240028</v>
          </cell>
          <cell r="J21">
            <v>-373699.9300000034</v>
          </cell>
          <cell r="K21">
            <v>102.04620849441572</v>
          </cell>
          <cell r="L21">
            <v>686219.549999997</v>
          </cell>
        </row>
        <row r="22">
          <cell r="B22">
            <v>4539050</v>
          </cell>
          <cell r="C22">
            <v>2451480</v>
          </cell>
          <cell r="D22">
            <v>278260</v>
          </cell>
          <cell r="G22">
            <v>2555982.67</v>
          </cell>
          <cell r="H22">
            <v>172535.6799999997</v>
          </cell>
          <cell r="I22">
            <v>62.005203766261666</v>
          </cell>
          <cell r="J22">
            <v>-105724.3200000003</v>
          </cell>
          <cell r="K22">
            <v>104.26283999869466</v>
          </cell>
          <cell r="L22">
            <v>104502.66999999993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120931.56</v>
          </cell>
          <cell r="H23">
            <v>544</v>
          </cell>
          <cell r="J23">
            <v>544</v>
          </cell>
          <cell r="K23">
            <v>27.609448487547755</v>
          </cell>
          <cell r="L23">
            <v>-317076.32</v>
          </cell>
        </row>
        <row r="24">
          <cell r="B24">
            <v>128696050</v>
          </cell>
          <cell r="C24">
            <v>83130830</v>
          </cell>
          <cell r="D24">
            <v>14724431</v>
          </cell>
          <cell r="G24">
            <v>82166883.87</v>
          </cell>
          <cell r="H24">
            <v>6839102.030000001</v>
          </cell>
          <cell r="I24">
            <v>46.44730944102357</v>
          </cell>
          <cell r="J24">
            <v>-7885328.969999999</v>
          </cell>
          <cell r="K24">
            <v>98.8404468835449</v>
          </cell>
          <cell r="L24">
            <v>-963946.1299999952</v>
          </cell>
        </row>
        <row r="25">
          <cell r="B25">
            <v>7661626</v>
          </cell>
          <cell r="C25">
            <v>4905252</v>
          </cell>
          <cell r="D25">
            <v>627146</v>
          </cell>
          <cell r="G25">
            <v>4419489.32</v>
          </cell>
          <cell r="H25">
            <v>297730.2000000002</v>
          </cell>
          <cell r="I25">
            <v>47.47382587148769</v>
          </cell>
          <cell r="J25">
            <v>-329415.7999999998</v>
          </cell>
          <cell r="K25">
            <v>90.09709022084901</v>
          </cell>
          <cell r="L25">
            <v>-485762.6799999997</v>
          </cell>
        </row>
        <row r="26">
          <cell r="B26">
            <v>65520078</v>
          </cell>
          <cell r="C26">
            <v>41179097</v>
          </cell>
          <cell r="D26">
            <v>7431277</v>
          </cell>
          <cell r="G26">
            <v>38164210.45</v>
          </cell>
          <cell r="H26">
            <v>3378523.0700000003</v>
          </cell>
          <cell r="I26">
            <v>45.46355989690601</v>
          </cell>
          <cell r="J26">
            <v>-4052753.9299999997</v>
          </cell>
          <cell r="K26">
            <v>92.67859965457718</v>
          </cell>
          <cell r="L26">
            <v>-3014886.549999997</v>
          </cell>
        </row>
        <row r="27">
          <cell r="B27">
            <v>83700</v>
          </cell>
          <cell r="C27">
            <v>65440</v>
          </cell>
          <cell r="D27">
            <v>3930</v>
          </cell>
          <cell r="G27">
            <v>69635.35</v>
          </cell>
          <cell r="H27">
            <v>594.6600000000035</v>
          </cell>
          <cell r="I27">
            <v>15.131297709923752</v>
          </cell>
          <cell r="J27">
            <v>-3335.3399999999965</v>
          </cell>
          <cell r="K27">
            <v>106.41098716381418</v>
          </cell>
          <cell r="L27">
            <v>4195.350000000006</v>
          </cell>
        </row>
        <row r="28">
          <cell r="B28">
            <v>61298927</v>
          </cell>
          <cell r="C28">
            <v>40477860</v>
          </cell>
          <cell r="D28">
            <v>8894687</v>
          </cell>
          <cell r="G28">
            <v>35686852.4</v>
          </cell>
          <cell r="H28">
            <v>2745423.719999999</v>
          </cell>
          <cell r="I28">
            <v>30.86588342006862</v>
          </cell>
          <cell r="J28">
            <v>-6149263.280000001</v>
          </cell>
          <cell r="K28">
            <v>88.16388119332396</v>
          </cell>
          <cell r="L28">
            <v>-4791007.6000000015</v>
          </cell>
        </row>
        <row r="29">
          <cell r="B29">
            <v>30683390</v>
          </cell>
          <cell r="C29">
            <v>21022508</v>
          </cell>
          <cell r="D29">
            <v>6680578</v>
          </cell>
          <cell r="G29">
            <v>18078061.15</v>
          </cell>
          <cell r="H29">
            <v>2631742.169999998</v>
          </cell>
          <cell r="I29">
            <v>39.39392923785933</v>
          </cell>
          <cell r="J29">
            <v>-4048835.830000002</v>
          </cell>
          <cell r="K29">
            <v>85.9938364632802</v>
          </cell>
          <cell r="L29">
            <v>-2944446.8500000015</v>
          </cell>
        </row>
        <row r="30">
          <cell r="B30">
            <v>39550869</v>
          </cell>
          <cell r="C30">
            <v>23173282</v>
          </cell>
          <cell r="D30">
            <v>4102318</v>
          </cell>
          <cell r="G30">
            <v>20120516.05</v>
          </cell>
          <cell r="H30">
            <v>2396021.75</v>
          </cell>
          <cell r="I30">
            <v>58.40653381819742</v>
          </cell>
          <cell r="J30">
            <v>-1706296.25</v>
          </cell>
          <cell r="K30">
            <v>86.82635480809321</v>
          </cell>
          <cell r="L30">
            <v>-3052765.9499999993</v>
          </cell>
        </row>
        <row r="31">
          <cell r="B31">
            <v>7461035</v>
          </cell>
          <cell r="C31">
            <v>4679261</v>
          </cell>
          <cell r="D31">
            <v>1117217</v>
          </cell>
          <cell r="G31">
            <v>4179007.97</v>
          </cell>
          <cell r="H31">
            <v>264773.78000000026</v>
          </cell>
          <cell r="I31">
            <v>23.69940486047028</v>
          </cell>
          <cell r="J31">
            <v>-852443.2199999997</v>
          </cell>
          <cell r="K31">
            <v>89.30914454226854</v>
          </cell>
          <cell r="L31">
            <v>-500253.0299999998</v>
          </cell>
        </row>
        <row r="32">
          <cell r="B32">
            <v>84052146</v>
          </cell>
          <cell r="C32">
            <v>54050434</v>
          </cell>
          <cell r="D32">
            <v>13132479</v>
          </cell>
          <cell r="G32">
            <v>45399358.05</v>
          </cell>
          <cell r="H32">
            <v>5581747.129999995</v>
          </cell>
          <cell r="I32">
            <v>42.50337754204667</v>
          </cell>
          <cell r="J32">
            <v>-7550731.870000005</v>
          </cell>
          <cell r="K32">
            <v>83.99443758397943</v>
          </cell>
          <cell r="L32">
            <v>-8651075.950000003</v>
          </cell>
        </row>
        <row r="33">
          <cell r="B33">
            <v>105500</v>
          </cell>
          <cell r="C33">
            <v>61600</v>
          </cell>
          <cell r="D33">
            <v>11300</v>
          </cell>
          <cell r="G33">
            <v>164675.5</v>
          </cell>
          <cell r="H33">
            <v>18580</v>
          </cell>
          <cell r="I33">
            <v>164.42477876106193</v>
          </cell>
          <cell r="J33">
            <v>7280</v>
          </cell>
          <cell r="K33">
            <v>267.3303571428571</v>
          </cell>
          <cell r="L33">
            <v>103075.5</v>
          </cell>
        </row>
        <row r="34">
          <cell r="B34">
            <v>8393900</v>
          </cell>
          <cell r="C34">
            <v>4859614</v>
          </cell>
          <cell r="D34">
            <v>1290874</v>
          </cell>
          <cell r="G34">
            <v>5128585.13</v>
          </cell>
          <cell r="H34">
            <v>670722.4900000002</v>
          </cell>
          <cell r="I34">
            <v>51.95878838678293</v>
          </cell>
          <cell r="J34">
            <v>-620151.5099999998</v>
          </cell>
          <cell r="K34">
            <v>105.5348249881575</v>
          </cell>
          <cell r="L34">
            <v>268971.1299999999</v>
          </cell>
        </row>
        <row r="35">
          <cell r="B35">
            <v>17808849</v>
          </cell>
          <cell r="C35">
            <v>11890121</v>
          </cell>
          <cell r="D35">
            <v>3266132</v>
          </cell>
          <cell r="G35">
            <v>9500404</v>
          </cell>
          <cell r="H35">
            <v>1377822.4699999997</v>
          </cell>
          <cell r="I35">
            <v>42.18514346633877</v>
          </cell>
          <cell r="J35">
            <v>-1888309.5300000003</v>
          </cell>
          <cell r="K35">
            <v>79.90165953735878</v>
          </cell>
          <cell r="L35">
            <v>-2389717</v>
          </cell>
        </row>
        <row r="36">
          <cell r="B36">
            <v>52772484</v>
          </cell>
          <cell r="C36">
            <v>33231438</v>
          </cell>
          <cell r="D36">
            <v>5573274</v>
          </cell>
          <cell r="G36">
            <v>29690062.87</v>
          </cell>
          <cell r="H36">
            <v>2436685.030000001</v>
          </cell>
          <cell r="I36">
            <v>43.720890629098825</v>
          </cell>
          <cell r="J36">
            <v>-3136588.969999999</v>
          </cell>
          <cell r="K36">
            <v>89.34329856565341</v>
          </cell>
          <cell r="L36">
            <v>-3541375.129999999</v>
          </cell>
        </row>
        <row r="37">
          <cell r="B37">
            <v>25600000</v>
          </cell>
          <cell r="C37">
            <v>15963284</v>
          </cell>
          <cell r="D37">
            <v>3102257</v>
          </cell>
          <cell r="G37">
            <v>15528271.68</v>
          </cell>
          <cell r="H37">
            <v>1999587.1899999995</v>
          </cell>
          <cell r="I37">
            <v>64.45588453825712</v>
          </cell>
          <cell r="J37">
            <v>-1102669.8100000005</v>
          </cell>
          <cell r="K37">
            <v>97.27491962180213</v>
          </cell>
          <cell r="L37">
            <v>-435012.3200000003</v>
          </cell>
        </row>
        <row r="38">
          <cell r="B38">
            <v>20269298</v>
          </cell>
          <cell r="C38">
            <v>12011582</v>
          </cell>
          <cell r="D38">
            <v>2532356</v>
          </cell>
          <cell r="G38">
            <v>10860601.76</v>
          </cell>
          <cell r="H38">
            <v>943743.9000000004</v>
          </cell>
          <cell r="I38">
            <v>37.267426064897684</v>
          </cell>
          <cell r="J38">
            <v>-1588612.0999999996</v>
          </cell>
          <cell r="K38">
            <v>90.41774647169707</v>
          </cell>
          <cell r="L38">
            <v>-1150980.2400000002</v>
          </cell>
        </row>
        <row r="39">
          <cell r="B39">
            <v>20480540</v>
          </cell>
          <cell r="C39">
            <v>10720640</v>
          </cell>
          <cell r="D39">
            <v>2335755</v>
          </cell>
          <cell r="G39">
            <v>10909940.82</v>
          </cell>
          <cell r="H39">
            <v>1287215.5700000003</v>
          </cell>
          <cell r="I39">
            <v>55.109186108988325</v>
          </cell>
          <cell r="J39">
            <v>-1048539.4299999997</v>
          </cell>
          <cell r="K39">
            <v>101.76576043967525</v>
          </cell>
          <cell r="L39">
            <v>189300.8200000003</v>
          </cell>
        </row>
        <row r="40">
          <cell r="B40">
            <v>22941294</v>
          </cell>
          <cell r="C40">
            <v>14331418</v>
          </cell>
          <cell r="D40">
            <v>2511030</v>
          </cell>
          <cell r="G40">
            <v>12923429.25</v>
          </cell>
          <cell r="H40">
            <v>1389933.2699999996</v>
          </cell>
          <cell r="I40">
            <v>55.35311286603503</v>
          </cell>
          <cell r="J40">
            <v>-1121096.7300000004</v>
          </cell>
          <cell r="K40">
            <v>90.17550984836252</v>
          </cell>
          <cell r="L40">
            <v>-1407988.75</v>
          </cell>
        </row>
        <row r="41">
          <cell r="B41">
            <v>36160712</v>
          </cell>
          <cell r="C41">
            <v>23816223</v>
          </cell>
          <cell r="D41">
            <v>2881176</v>
          </cell>
          <cell r="G41">
            <v>22326982.18</v>
          </cell>
          <cell r="H41">
            <v>1177031.0799999982</v>
          </cell>
          <cell r="I41">
            <v>40.85245330378978</v>
          </cell>
          <cell r="J41">
            <v>-1704144.9200000018</v>
          </cell>
          <cell r="K41">
            <v>93.74694795224246</v>
          </cell>
          <cell r="L41">
            <v>-1489240.8200000003</v>
          </cell>
        </row>
        <row r="42">
          <cell r="B42">
            <v>66700615</v>
          </cell>
          <cell r="C42">
            <v>42127031</v>
          </cell>
          <cell r="D42">
            <v>6537318</v>
          </cell>
          <cell r="G42">
            <v>36960280.4</v>
          </cell>
          <cell r="H42">
            <v>2871092.969999999</v>
          </cell>
          <cell r="I42">
            <v>43.91851474870885</v>
          </cell>
          <cell r="J42">
            <v>-3666225.030000001</v>
          </cell>
          <cell r="K42">
            <v>87.73530800212338</v>
          </cell>
          <cell r="L42">
            <v>-5166750.6000000015</v>
          </cell>
        </row>
        <row r="43">
          <cell r="B43">
            <v>32433514</v>
          </cell>
          <cell r="C43">
            <v>19767510</v>
          </cell>
          <cell r="D43">
            <v>5919000</v>
          </cell>
          <cell r="G43">
            <v>15544689.37</v>
          </cell>
          <cell r="H43">
            <v>1068361.959999999</v>
          </cell>
          <cell r="I43">
            <v>18.049703666159807</v>
          </cell>
          <cell r="J43">
            <v>-4850638.040000001</v>
          </cell>
          <cell r="K43">
            <v>78.6375692740259</v>
          </cell>
          <cell r="L43">
            <v>-4222820.630000001</v>
          </cell>
        </row>
        <row r="44">
          <cell r="B44">
            <v>31031684</v>
          </cell>
          <cell r="C44">
            <v>18515767</v>
          </cell>
          <cell r="D44">
            <v>2788702</v>
          </cell>
          <cell r="G44">
            <v>17672538.59</v>
          </cell>
          <cell r="H44">
            <v>1401740.83</v>
          </cell>
          <cell r="I44">
            <v>50.26499174167767</v>
          </cell>
          <cell r="J44">
            <v>-1386961.17</v>
          </cell>
          <cell r="K44">
            <v>95.44588992721717</v>
          </cell>
          <cell r="L44">
            <v>-843228.4100000001</v>
          </cell>
        </row>
        <row r="45">
          <cell r="B45">
            <v>11207222</v>
          </cell>
          <cell r="C45">
            <v>7589145</v>
          </cell>
          <cell r="D45">
            <v>1045727</v>
          </cell>
          <cell r="G45">
            <v>6129835.2</v>
          </cell>
          <cell r="H45">
            <v>383379.20999999996</v>
          </cell>
          <cell r="I45">
            <v>36.66150056372265</v>
          </cell>
          <cell r="J45">
            <v>-662347.79</v>
          </cell>
          <cell r="K45">
            <v>80.77109081457793</v>
          </cell>
          <cell r="L45">
            <v>-1459309.7999999998</v>
          </cell>
        </row>
        <row r="46">
          <cell r="B46">
            <v>11295500</v>
          </cell>
          <cell r="C46">
            <v>6771358</v>
          </cell>
          <cell r="D46">
            <v>1480670</v>
          </cell>
          <cell r="G46">
            <v>6008249.14</v>
          </cell>
          <cell r="H46">
            <v>402688.04000000004</v>
          </cell>
          <cell r="I46">
            <v>27.196339494958366</v>
          </cell>
          <cell r="J46">
            <v>-1077981.96</v>
          </cell>
          <cell r="K46">
            <v>88.73034242171215</v>
          </cell>
          <cell r="L46">
            <v>-763108.8600000003</v>
          </cell>
        </row>
        <row r="47">
          <cell r="B47">
            <v>14950700</v>
          </cell>
          <cell r="C47">
            <v>10423058</v>
          </cell>
          <cell r="D47">
            <v>3021208</v>
          </cell>
          <cell r="G47">
            <v>8188385.83</v>
          </cell>
          <cell r="H47">
            <v>482654.9199999999</v>
          </cell>
          <cell r="I47">
            <v>15.975560769069851</v>
          </cell>
          <cell r="J47">
            <v>-2538553.08</v>
          </cell>
          <cell r="K47">
            <v>78.56030188069568</v>
          </cell>
          <cell r="L47">
            <v>-2234672.17</v>
          </cell>
        </row>
        <row r="48">
          <cell r="B48">
            <v>29529180</v>
          </cell>
          <cell r="C48">
            <v>16423875</v>
          </cell>
          <cell r="D48">
            <v>2875810</v>
          </cell>
          <cell r="G48">
            <v>15032733.23</v>
          </cell>
          <cell r="H48">
            <v>2111372.74</v>
          </cell>
          <cell r="I48">
            <v>73.41836699921066</v>
          </cell>
          <cell r="J48">
            <v>-764437.2599999998</v>
          </cell>
          <cell r="K48">
            <v>91.52975914636468</v>
          </cell>
          <cell r="L48">
            <v>-1391141.7699999996</v>
          </cell>
        </row>
        <row r="49">
          <cell r="B49">
            <v>15578840</v>
          </cell>
          <cell r="C49">
            <v>9101740</v>
          </cell>
          <cell r="D49">
            <v>2013320</v>
          </cell>
          <cell r="G49">
            <v>6484917</v>
          </cell>
          <cell r="H49">
            <v>525105.6600000001</v>
          </cell>
          <cell r="I49">
            <v>26.081579679335633</v>
          </cell>
          <cell r="J49">
            <v>-1488214.3399999999</v>
          </cell>
          <cell r="K49">
            <v>71.2492007022833</v>
          </cell>
          <cell r="L49">
            <v>-2616823</v>
          </cell>
        </row>
        <row r="50">
          <cell r="B50">
            <v>10418500</v>
          </cell>
          <cell r="C50">
            <v>5691270</v>
          </cell>
          <cell r="D50">
            <v>872700</v>
          </cell>
          <cell r="G50">
            <v>5491449.18</v>
          </cell>
          <cell r="H50">
            <v>410434.6299999999</v>
          </cell>
          <cell r="I50">
            <v>47.03043772201214</v>
          </cell>
          <cell r="J50">
            <v>-462265.3700000001</v>
          </cell>
          <cell r="K50">
            <v>96.48899419637445</v>
          </cell>
          <cell r="L50">
            <v>-199820.8200000003</v>
          </cell>
        </row>
        <row r="51">
          <cell r="B51">
            <v>61660350</v>
          </cell>
          <cell r="C51">
            <v>40366280</v>
          </cell>
          <cell r="D51">
            <v>8709820</v>
          </cell>
          <cell r="G51">
            <v>41935416.82</v>
          </cell>
          <cell r="H51">
            <v>4390154.869999997</v>
          </cell>
          <cell r="I51">
            <v>50.40465669784218</v>
          </cell>
          <cell r="J51">
            <v>-4319665.130000003</v>
          </cell>
          <cell r="K51">
            <v>103.88724653349281</v>
          </cell>
          <cell r="L51">
            <v>1569136.8200000003</v>
          </cell>
        </row>
        <row r="52">
          <cell r="B52">
            <v>87045500</v>
          </cell>
          <cell r="C52">
            <v>54636065</v>
          </cell>
          <cell r="D52">
            <v>7782130</v>
          </cell>
          <cell r="G52">
            <v>51377160.35</v>
          </cell>
          <cell r="H52">
            <v>3114142.480000004</v>
          </cell>
          <cell r="I52">
            <v>40.0165826065615</v>
          </cell>
          <cell r="J52">
            <v>-4667987.519999996</v>
          </cell>
          <cell r="K52">
            <v>94.035250067881</v>
          </cell>
          <cell r="L52">
            <v>-3258904.6499999985</v>
          </cell>
        </row>
        <row r="53">
          <cell r="B53">
            <v>38226614</v>
          </cell>
          <cell r="C53">
            <v>21358354</v>
          </cell>
          <cell r="D53">
            <v>3762165</v>
          </cell>
          <cell r="G53">
            <v>20139097.19</v>
          </cell>
          <cell r="H53">
            <v>1386176.330000002</v>
          </cell>
          <cell r="I53">
            <v>36.845176381152925</v>
          </cell>
          <cell r="J53">
            <v>-2375988.669999998</v>
          </cell>
          <cell r="K53">
            <v>94.29142896498486</v>
          </cell>
          <cell r="L53">
            <v>-1219256.8099999987</v>
          </cell>
        </row>
        <row r="54">
          <cell r="B54">
            <v>73827000</v>
          </cell>
          <cell r="C54">
            <v>44431300</v>
          </cell>
          <cell r="D54">
            <v>7236250</v>
          </cell>
          <cell r="G54">
            <v>40029253.7</v>
          </cell>
          <cell r="H54">
            <v>3732359.3100000024</v>
          </cell>
          <cell r="I54">
            <v>51.5786396268786</v>
          </cell>
          <cell r="J54">
            <v>-3503890.6899999976</v>
          </cell>
          <cell r="K54">
            <v>90.09246567172242</v>
          </cell>
          <cell r="L54">
            <v>-4402046.299999997</v>
          </cell>
        </row>
        <row r="55">
          <cell r="B55">
            <v>84720000</v>
          </cell>
          <cell r="C55">
            <v>55560000</v>
          </cell>
          <cell r="D55">
            <v>7758550</v>
          </cell>
          <cell r="G55">
            <v>47834666.59</v>
          </cell>
          <cell r="H55">
            <v>3626248.450000003</v>
          </cell>
          <cell r="I55">
            <v>46.738739197401614</v>
          </cell>
          <cell r="J55">
            <v>-4132301.549999997</v>
          </cell>
          <cell r="K55">
            <v>86.09551222102233</v>
          </cell>
          <cell r="L55">
            <v>-7725333.409999996</v>
          </cell>
        </row>
        <row r="56">
          <cell r="B56">
            <v>15427265</v>
          </cell>
          <cell r="C56">
            <v>8900197</v>
          </cell>
          <cell r="D56">
            <v>1736103</v>
          </cell>
          <cell r="G56">
            <v>8540710.97</v>
          </cell>
          <cell r="H56">
            <v>908156.9600000009</v>
          </cell>
          <cell r="I56">
            <v>52.310085288718525</v>
          </cell>
          <cell r="J56">
            <v>-827946.0399999991</v>
          </cell>
          <cell r="K56">
            <v>95.96092052793888</v>
          </cell>
          <cell r="L56">
            <v>-359486.02999999933</v>
          </cell>
        </row>
        <row r="57">
          <cell r="B57">
            <v>67965626</v>
          </cell>
          <cell r="C57">
            <v>42777508</v>
          </cell>
          <cell r="D57">
            <v>6497774</v>
          </cell>
          <cell r="G57">
            <v>41612068.44</v>
          </cell>
          <cell r="H57">
            <v>3860847.879999995</v>
          </cell>
          <cell r="I57">
            <v>59.418008074765226</v>
          </cell>
          <cell r="J57">
            <v>-2636926.120000005</v>
          </cell>
          <cell r="K57">
            <v>97.27557865222069</v>
          </cell>
          <cell r="L57">
            <v>-1165439.5600000024</v>
          </cell>
        </row>
        <row r="58">
          <cell r="B58">
            <v>24760000</v>
          </cell>
          <cell r="C58">
            <v>14421125</v>
          </cell>
          <cell r="D58">
            <v>2108420</v>
          </cell>
          <cell r="G58">
            <v>13845385.84</v>
          </cell>
          <cell r="H58">
            <v>632487.4000000004</v>
          </cell>
          <cell r="I58">
            <v>29.998169245216815</v>
          </cell>
          <cell r="J58">
            <v>-1475932.5999999996</v>
          </cell>
          <cell r="K58">
            <v>96.00766819509573</v>
          </cell>
          <cell r="L58">
            <v>-575739.1600000001</v>
          </cell>
        </row>
        <row r="59">
          <cell r="B59">
            <v>14983150</v>
          </cell>
          <cell r="C59">
            <v>8826017</v>
          </cell>
          <cell r="D59">
            <v>1256698</v>
          </cell>
          <cell r="G59">
            <v>7234933.01</v>
          </cell>
          <cell r="H59">
            <v>529776.8499999996</v>
          </cell>
          <cell r="I59">
            <v>42.15625790762773</v>
          </cell>
          <cell r="J59">
            <v>-726921.1500000004</v>
          </cell>
          <cell r="K59">
            <v>81.97279712921468</v>
          </cell>
          <cell r="L59">
            <v>-1591083.9900000002</v>
          </cell>
        </row>
        <row r="60">
          <cell r="B60">
            <v>11049275</v>
          </cell>
          <cell r="C60">
            <v>8265175</v>
          </cell>
          <cell r="D60">
            <v>3171884</v>
          </cell>
          <cell r="G60">
            <v>6921724.69</v>
          </cell>
          <cell r="H60">
            <v>1327135.4800000004</v>
          </cell>
          <cell r="I60">
            <v>41.840605772468365</v>
          </cell>
          <cell r="J60">
            <v>-1844748.5199999996</v>
          </cell>
          <cell r="K60">
            <v>83.74565196744172</v>
          </cell>
          <cell r="L60">
            <v>-1343450.3099999996</v>
          </cell>
        </row>
        <row r="61">
          <cell r="B61">
            <v>13850000</v>
          </cell>
          <cell r="C61">
            <v>8068300</v>
          </cell>
          <cell r="D61">
            <v>2819450</v>
          </cell>
          <cell r="G61">
            <v>6432065.53</v>
          </cell>
          <cell r="H61">
            <v>1011851.3300000001</v>
          </cell>
          <cell r="I61">
            <v>35.88825231871465</v>
          </cell>
          <cell r="J61">
            <v>-1807598.67</v>
          </cell>
          <cell r="K61">
            <v>79.72020785047656</v>
          </cell>
          <cell r="L61">
            <v>-1636234.4699999997</v>
          </cell>
        </row>
        <row r="62">
          <cell r="B62">
            <v>9819501</v>
          </cell>
          <cell r="C62">
            <v>5516667</v>
          </cell>
          <cell r="D62">
            <v>1106364</v>
          </cell>
          <cell r="G62">
            <v>4995117.19</v>
          </cell>
          <cell r="H62">
            <v>577689.1800000006</v>
          </cell>
          <cell r="I62">
            <v>52.215110036118375</v>
          </cell>
          <cell r="J62">
            <v>-528674.8199999994</v>
          </cell>
          <cell r="K62">
            <v>90.54592546550299</v>
          </cell>
          <cell r="L62">
            <v>-521549.8099999996</v>
          </cell>
        </row>
        <row r="63">
          <cell r="B63">
            <v>15200000</v>
          </cell>
          <cell r="C63">
            <v>9578470</v>
          </cell>
          <cell r="D63">
            <v>1638710</v>
          </cell>
          <cell r="G63">
            <v>9326304.99</v>
          </cell>
          <cell r="H63">
            <v>819783.5500000007</v>
          </cell>
          <cell r="I63">
            <v>50.02615166808042</v>
          </cell>
          <cell r="J63">
            <v>-818926.4499999993</v>
          </cell>
          <cell r="K63">
            <v>97.36737694015851</v>
          </cell>
          <cell r="L63">
            <v>-252165.00999999978</v>
          </cell>
        </row>
        <row r="64">
          <cell r="B64">
            <v>12037300</v>
          </cell>
          <cell r="C64">
            <v>7292543</v>
          </cell>
          <cell r="D64">
            <v>1244215</v>
          </cell>
          <cell r="G64">
            <v>6724155.18</v>
          </cell>
          <cell r="H64">
            <v>603343.5899999999</v>
          </cell>
          <cell r="I64">
            <v>48.491907749062655</v>
          </cell>
          <cell r="J64">
            <v>-640871.4100000001</v>
          </cell>
          <cell r="K64">
            <v>92.20590375675536</v>
          </cell>
          <cell r="L64">
            <v>-568387.8200000003</v>
          </cell>
        </row>
        <row r="65">
          <cell r="B65">
            <v>36598458</v>
          </cell>
          <cell r="C65">
            <v>23840691</v>
          </cell>
          <cell r="D65">
            <v>4300147</v>
          </cell>
          <cell r="G65">
            <v>24176331.01</v>
          </cell>
          <cell r="H65">
            <v>2195712.5600000024</v>
          </cell>
          <cell r="I65">
            <v>51.06133720544908</v>
          </cell>
          <cell r="J65">
            <v>-2104434.4399999976</v>
          </cell>
          <cell r="K65">
            <v>101.40784514173689</v>
          </cell>
          <cell r="L65">
            <v>335640.01000000164</v>
          </cell>
        </row>
        <row r="66">
          <cell r="B66">
            <v>74959526</v>
          </cell>
          <cell r="C66">
            <v>51875538</v>
          </cell>
          <cell r="D66">
            <v>7136537</v>
          </cell>
          <cell r="G66">
            <v>39589382.84</v>
          </cell>
          <cell r="H66">
            <v>4149625.4700000063</v>
          </cell>
          <cell r="I66">
            <v>58.146205505555514</v>
          </cell>
          <cell r="J66">
            <v>-2986911.5299999937</v>
          </cell>
          <cell r="K66">
            <v>76.31609110251541</v>
          </cell>
          <cell r="L66">
            <v>-12286155.159999996</v>
          </cell>
        </row>
        <row r="67">
          <cell r="B67">
            <v>100535495</v>
          </cell>
          <cell r="C67">
            <v>60232851</v>
          </cell>
          <cell r="D67">
            <v>9618279</v>
          </cell>
          <cell r="G67">
            <v>56145658.13</v>
          </cell>
          <cell r="H67">
            <v>4828794.900000006</v>
          </cell>
          <cell r="I67">
            <v>50.20435464598195</v>
          </cell>
          <cell r="J67">
            <v>-4789484.099999994</v>
          </cell>
          <cell r="K67">
            <v>93.21434598870309</v>
          </cell>
          <cell r="L67">
            <v>-4087192.8699999973</v>
          </cell>
        </row>
        <row r="68">
          <cell r="B68">
            <v>16071180</v>
          </cell>
          <cell r="C68">
            <v>9729370</v>
          </cell>
          <cell r="D68">
            <v>1320520</v>
          </cell>
          <cell r="G68">
            <v>8521040.86</v>
          </cell>
          <cell r="H68">
            <v>659747.6999999993</v>
          </cell>
          <cell r="I68">
            <v>49.961204676945385</v>
          </cell>
          <cell r="J68">
            <v>-660772.3000000007</v>
          </cell>
          <cell r="K68">
            <v>87.58060244394035</v>
          </cell>
          <cell r="L68">
            <v>-1208329.1400000006</v>
          </cell>
        </row>
        <row r="69">
          <cell r="B69">
            <v>9943882</v>
          </cell>
          <cell r="C69">
            <v>6808124</v>
          </cell>
          <cell r="D69">
            <v>1370877</v>
          </cell>
          <cell r="G69">
            <v>6048430.75</v>
          </cell>
          <cell r="H69">
            <v>492161.5800000001</v>
          </cell>
          <cell r="I69">
            <v>35.90122089727963</v>
          </cell>
          <cell r="J69">
            <v>-878715.4199999999</v>
          </cell>
          <cell r="K69">
            <v>88.84137172002156</v>
          </cell>
          <cell r="L69">
            <v>-759693.25</v>
          </cell>
        </row>
        <row r="70">
          <cell r="B70">
            <v>8254815</v>
          </cell>
          <cell r="C70">
            <v>4380477</v>
          </cell>
          <cell r="D70">
            <v>1229060</v>
          </cell>
          <cell r="G70">
            <v>3247759.71</v>
          </cell>
          <cell r="H70">
            <v>411551.93999999994</v>
          </cell>
          <cell r="I70">
            <v>33.48509755422843</v>
          </cell>
          <cell r="J70">
            <v>-817508.06</v>
          </cell>
          <cell r="K70">
            <v>74.14169073368038</v>
          </cell>
          <cell r="L70">
            <v>-1132717.29</v>
          </cell>
        </row>
        <row r="71">
          <cell r="B71">
            <v>58533083</v>
          </cell>
          <cell r="C71">
            <v>36187989</v>
          </cell>
          <cell r="D71">
            <v>6267104</v>
          </cell>
          <cell r="G71">
            <v>30893508.94</v>
          </cell>
          <cell r="H71">
            <v>2497963.360000003</v>
          </cell>
          <cell r="I71">
            <v>39.85833584379648</v>
          </cell>
          <cell r="J71">
            <v>-3769140.639999997</v>
          </cell>
          <cell r="K71">
            <v>85.36951014326881</v>
          </cell>
          <cell r="L71">
            <v>-5294480.059999999</v>
          </cell>
        </row>
        <row r="72">
          <cell r="B72">
            <v>24213667</v>
          </cell>
          <cell r="C72">
            <v>16102347</v>
          </cell>
          <cell r="D72">
            <v>2420055</v>
          </cell>
          <cell r="G72">
            <v>14242414.71</v>
          </cell>
          <cell r="H72">
            <v>1013914.8600000013</v>
          </cell>
          <cell r="I72">
            <v>41.896356074552074</v>
          </cell>
          <cell r="J72">
            <v>-1406140.1399999987</v>
          </cell>
          <cell r="K72">
            <v>88.44930934602266</v>
          </cell>
          <cell r="L72">
            <v>-1859932.289999999</v>
          </cell>
        </row>
        <row r="73">
          <cell r="B73">
            <v>9313620</v>
          </cell>
          <cell r="C73">
            <v>6251950</v>
          </cell>
          <cell r="D73">
            <v>1052500</v>
          </cell>
          <cell r="G73">
            <v>6210824.29</v>
          </cell>
          <cell r="H73">
            <v>562086.6299999999</v>
          </cell>
          <cell r="I73">
            <v>53.404905463182885</v>
          </cell>
          <cell r="J73">
            <v>-490413.3700000001</v>
          </cell>
          <cell r="K73">
            <v>99.34219387551084</v>
          </cell>
          <cell r="L73">
            <v>-41125.70999999996</v>
          </cell>
        </row>
        <row r="74">
          <cell r="B74">
            <v>10027814</v>
          </cell>
          <cell r="C74">
            <v>5394338</v>
          </cell>
          <cell r="D74">
            <v>1175696</v>
          </cell>
          <cell r="G74">
            <v>5211558.97</v>
          </cell>
          <cell r="H74">
            <v>1041240.9799999995</v>
          </cell>
          <cell r="I74">
            <v>88.5637937017732</v>
          </cell>
          <cell r="J74">
            <v>-134455.02000000048</v>
          </cell>
          <cell r="K74">
            <v>96.61165040084622</v>
          </cell>
          <cell r="L74">
            <v>-182779.03000000026</v>
          </cell>
        </row>
        <row r="75">
          <cell r="B75">
            <v>8760477</v>
          </cell>
          <cell r="C75">
            <v>5185886</v>
          </cell>
          <cell r="D75">
            <v>1253014</v>
          </cell>
          <cell r="G75">
            <v>5726614.11</v>
          </cell>
          <cell r="H75">
            <v>606820.2200000007</v>
          </cell>
          <cell r="I75">
            <v>48.42884596660538</v>
          </cell>
          <cell r="J75">
            <v>-646193.7799999993</v>
          </cell>
          <cell r="K75">
            <v>110.42691856319249</v>
          </cell>
          <cell r="L75">
            <v>540728.1100000003</v>
          </cell>
        </row>
        <row r="76">
          <cell r="B76">
            <v>16427081</v>
          </cell>
          <cell r="C76">
            <v>10712269</v>
          </cell>
          <cell r="D76">
            <v>2520654</v>
          </cell>
          <cell r="G76">
            <v>9074374.75</v>
          </cell>
          <cell r="H76">
            <v>999072.0199999996</v>
          </cell>
          <cell r="I76">
            <v>39.635428741905855</v>
          </cell>
          <cell r="J76">
            <v>-1521581.9800000004</v>
          </cell>
          <cell r="K76">
            <v>84.71010903478992</v>
          </cell>
          <cell r="L76">
            <v>-1637894.25</v>
          </cell>
        </row>
        <row r="77">
          <cell r="B77">
            <v>11443812</v>
          </cell>
          <cell r="C77">
            <v>7416068</v>
          </cell>
          <cell r="D77">
            <v>1508400</v>
          </cell>
          <cell r="G77">
            <v>8558359.07</v>
          </cell>
          <cell r="H77">
            <v>1377034.4400000004</v>
          </cell>
          <cell r="I77">
            <v>91.29106603023074</v>
          </cell>
          <cell r="J77">
            <v>-131365.5599999996</v>
          </cell>
          <cell r="K77">
            <v>115.40292065822482</v>
          </cell>
          <cell r="L77">
            <v>1142291.0700000003</v>
          </cell>
        </row>
        <row r="78">
          <cell r="B78">
            <v>472407370</v>
          </cell>
          <cell r="C78">
            <v>314872560</v>
          </cell>
          <cell r="D78">
            <v>44088135</v>
          </cell>
          <cell r="G78">
            <v>286732726.5</v>
          </cell>
          <cell r="H78">
            <v>19638359.53</v>
          </cell>
          <cell r="I78">
            <v>44.54341180455921</v>
          </cell>
          <cell r="J78">
            <v>-24449775.47</v>
          </cell>
          <cell r="K78">
            <v>91.0631039109918</v>
          </cell>
          <cell r="L78">
            <v>-28139833.5</v>
          </cell>
        </row>
        <row r="79">
          <cell r="B79">
            <v>43093757</v>
          </cell>
          <cell r="C79">
            <v>25884717</v>
          </cell>
          <cell r="D79">
            <v>5314133</v>
          </cell>
          <cell r="G79">
            <v>25124327.59</v>
          </cell>
          <cell r="H79">
            <v>2194797.3000000007</v>
          </cell>
          <cell r="I79">
            <v>41.30113604608693</v>
          </cell>
          <cell r="J79">
            <v>-3119335.6999999993</v>
          </cell>
          <cell r="K79">
            <v>97.06240014136527</v>
          </cell>
          <cell r="L79">
            <v>-760389.4100000001</v>
          </cell>
        </row>
        <row r="80">
          <cell r="B80">
            <v>11498856</v>
          </cell>
          <cell r="C80">
            <v>7172502</v>
          </cell>
          <cell r="D80">
            <v>1223270</v>
          </cell>
          <cell r="G80">
            <v>6342668.91</v>
          </cell>
          <cell r="H80">
            <v>327696.7999999998</v>
          </cell>
          <cell r="I80">
            <v>26.78859123496855</v>
          </cell>
          <cell r="J80">
            <v>-895573.2000000002</v>
          </cell>
          <cell r="K80">
            <v>88.43035401035789</v>
          </cell>
          <cell r="L80">
            <v>-829833.0899999999</v>
          </cell>
        </row>
        <row r="81">
          <cell r="B81">
            <v>180007400</v>
          </cell>
          <cell r="C81">
            <v>131340803</v>
          </cell>
          <cell r="D81">
            <v>17409894</v>
          </cell>
          <cell r="G81">
            <v>98646712.07</v>
          </cell>
          <cell r="H81">
            <v>7403426.109999999</v>
          </cell>
          <cell r="I81">
            <v>42.52424575359275</v>
          </cell>
          <cell r="J81">
            <v>-10006467.89</v>
          </cell>
          <cell r="K81">
            <v>75.10743791478113</v>
          </cell>
          <cell r="L81">
            <v>-32694090.930000007</v>
          </cell>
        </row>
        <row r="82">
          <cell r="B82">
            <v>42973110</v>
          </cell>
          <cell r="C82">
            <v>25002513</v>
          </cell>
          <cell r="D82">
            <v>4496605</v>
          </cell>
          <cell r="G82">
            <v>23461414.34</v>
          </cell>
          <cell r="H82">
            <v>3140164.59</v>
          </cell>
          <cell r="I82">
            <v>69.8341212981794</v>
          </cell>
          <cell r="J82">
            <v>-1356440.4100000001</v>
          </cell>
          <cell r="K82">
            <v>93.83622494266876</v>
          </cell>
          <cell r="L82">
            <v>-1541098.6600000001</v>
          </cell>
        </row>
        <row r="83">
          <cell r="B83">
            <v>12768802856.88</v>
          </cell>
          <cell r="C83">
            <v>8437330578.88</v>
          </cell>
          <cell r="D83">
            <v>1245031106</v>
          </cell>
          <cell r="G83">
            <v>7678113555.6</v>
          </cell>
          <cell r="H83">
            <v>588592133.2200001</v>
          </cell>
          <cell r="I83">
            <v>47.27529540294073</v>
          </cell>
          <cell r="J83">
            <v>-656438972.7799996</v>
          </cell>
          <cell r="K83">
            <v>91.00169163478739</v>
          </cell>
          <cell r="L83">
            <v>-759217023.2799994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5" sqref="F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17.08.2020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17.08.2020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1576497700</v>
      </c>
      <c r="D10" s="33">
        <f>'[1]вспомогат'!D10</f>
        <v>305260600</v>
      </c>
      <c r="E10" s="33">
        <f>'[1]вспомогат'!G10</f>
        <v>1236813397.15</v>
      </c>
      <c r="F10" s="33">
        <f>'[1]вспомогат'!H10</f>
        <v>104691642.17000008</v>
      </c>
      <c r="G10" s="34">
        <f>'[1]вспомогат'!I10</f>
        <v>34.29582532760536</v>
      </c>
      <c r="H10" s="35">
        <f>'[1]вспомогат'!J10</f>
        <v>-200568957.82999992</v>
      </c>
      <c r="I10" s="36">
        <f>'[1]вспомогат'!K10</f>
        <v>78.45323194255216</v>
      </c>
      <c r="J10" s="37">
        <f>'[1]вспомогат'!L10</f>
        <v>-339684302.8499999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3838135000</v>
      </c>
      <c r="D12" s="38">
        <f>'[1]вспомогат'!D11</f>
        <v>476685000</v>
      </c>
      <c r="E12" s="33">
        <f>'[1]вспомогат'!G11</f>
        <v>3630687583.38</v>
      </c>
      <c r="F12" s="38">
        <f>'[1]вспомогат'!H11</f>
        <v>263447205.26999998</v>
      </c>
      <c r="G12" s="39">
        <f>'[1]вспомогат'!I11</f>
        <v>55.266518826898256</v>
      </c>
      <c r="H12" s="35">
        <f>'[1]вспомогат'!J11</f>
        <v>-213237794.73000002</v>
      </c>
      <c r="I12" s="36">
        <f>'[1]вспомогат'!K11</f>
        <v>94.59509848871913</v>
      </c>
      <c r="J12" s="37">
        <f>'[1]вспомогат'!L11</f>
        <v>-207447416.6199999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496718211</v>
      </c>
      <c r="D13" s="38">
        <f>'[1]вспомогат'!D12</f>
        <v>58346025</v>
      </c>
      <c r="E13" s="33">
        <f>'[1]вспомогат'!G12</f>
        <v>520280343.26</v>
      </c>
      <c r="F13" s="38">
        <f>'[1]вспомогат'!H12</f>
        <v>36399718.21999997</v>
      </c>
      <c r="G13" s="39">
        <f>'[1]вспомогат'!I12</f>
        <v>62.38594354971049</v>
      </c>
      <c r="H13" s="35">
        <f>'[1]вспомогат'!J12</f>
        <v>-21946306.78000003</v>
      </c>
      <c r="I13" s="36">
        <f>'[1]вспомогат'!K12</f>
        <v>104.74356118584103</v>
      </c>
      <c r="J13" s="37">
        <f>'[1]вспомогат'!L12</f>
        <v>23562132.25999999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454484500</v>
      </c>
      <c r="D14" s="38">
        <f>'[1]вспомогат'!D13</f>
        <v>63490000</v>
      </c>
      <c r="E14" s="33">
        <f>'[1]вспомогат'!G13</f>
        <v>391953268.3</v>
      </c>
      <c r="F14" s="38">
        <f>'[1]вспомогат'!H13</f>
        <v>26360340.04000002</v>
      </c>
      <c r="G14" s="39">
        <f>'[1]вспомогат'!I13</f>
        <v>41.51888492676015</v>
      </c>
      <c r="H14" s="35">
        <f>'[1]вспомогат'!J13</f>
        <v>-37129659.95999998</v>
      </c>
      <c r="I14" s="36">
        <f>'[1]вспомогат'!K13</f>
        <v>86.24128398218201</v>
      </c>
      <c r="J14" s="37">
        <f>'[1]вспомогат'!L13</f>
        <v>-62531231.69999999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69624700</v>
      </c>
      <c r="D15" s="38">
        <f>'[1]вспомогат'!D14</f>
        <v>8358900</v>
      </c>
      <c r="E15" s="33">
        <f>'[1]вспомогат'!G14</f>
        <v>61184188.97</v>
      </c>
      <c r="F15" s="38">
        <f>'[1]вспомогат'!H14</f>
        <v>3611945.9399999976</v>
      </c>
      <c r="G15" s="39">
        <f>'[1]вспомогат'!I14</f>
        <v>43.210780605103515</v>
      </c>
      <c r="H15" s="35">
        <f>'[1]вспомогат'!J14</f>
        <v>-4746954.060000002</v>
      </c>
      <c r="I15" s="36">
        <f>'[1]вспомогат'!K14</f>
        <v>87.87713120487413</v>
      </c>
      <c r="J15" s="37">
        <f>'[1]вспомогат'!L14</f>
        <v>-8440511.030000001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4858962411</v>
      </c>
      <c r="D16" s="41">
        <f>SUM(D12:D15)</f>
        <v>606879925</v>
      </c>
      <c r="E16" s="41">
        <f>SUM(E12:E15)</f>
        <v>4604105383.910001</v>
      </c>
      <c r="F16" s="41">
        <f>SUM(F12:F15)</f>
        <v>329819209.46999997</v>
      </c>
      <c r="G16" s="42">
        <f>F16/D16*100</f>
        <v>54.34669955016225</v>
      </c>
      <c r="H16" s="41">
        <f>SUM(H12:H15)</f>
        <v>-277060715.53000003</v>
      </c>
      <c r="I16" s="43">
        <f>E16/C16*100</f>
        <v>94.75490844479391</v>
      </c>
      <c r="J16" s="41">
        <f>SUM(J12:J15)</f>
        <v>-254857027.08999988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21797020</v>
      </c>
      <c r="D17" s="45">
        <f>'[1]вспомогат'!D15</f>
        <v>5510088</v>
      </c>
      <c r="E17" s="44">
        <f>'[1]вспомогат'!G15</f>
        <v>18980221.01</v>
      </c>
      <c r="F17" s="45">
        <f>'[1]вспомогат'!H15</f>
        <v>2153383.950000003</v>
      </c>
      <c r="G17" s="46">
        <f>'[1]вспомогат'!I15</f>
        <v>39.08075424566728</v>
      </c>
      <c r="H17" s="47">
        <f>'[1]вспомогат'!J15</f>
        <v>-3356704.049999997</v>
      </c>
      <c r="I17" s="48">
        <f>'[1]вспомогат'!K15</f>
        <v>87.07713719581852</v>
      </c>
      <c r="J17" s="49">
        <f>'[1]вспомогат'!L15</f>
        <v>-2816798.9899999984</v>
      </c>
    </row>
    <row r="18" spans="1:10" ht="12.75">
      <c r="A18" s="32" t="s">
        <v>20</v>
      </c>
      <c r="B18" s="33">
        <f>'[1]вспомогат'!B16</f>
        <v>352924163</v>
      </c>
      <c r="C18" s="33">
        <f>'[1]вспомогат'!C16</f>
        <v>217080315</v>
      </c>
      <c r="D18" s="38">
        <f>'[1]вспомогат'!D16</f>
        <v>29282781</v>
      </c>
      <c r="E18" s="33">
        <f>'[1]вспомогат'!G16</f>
        <v>222759869.04</v>
      </c>
      <c r="F18" s="38">
        <f>'[1]вспомогат'!H16</f>
        <v>15907730.169999987</v>
      </c>
      <c r="G18" s="39">
        <f>'[1]вспомогат'!I16</f>
        <v>54.32451982617357</v>
      </c>
      <c r="H18" s="35">
        <f>'[1]вспомогат'!J16</f>
        <v>-13375050.830000013</v>
      </c>
      <c r="I18" s="36">
        <f>'[1]вспомогат'!K16</f>
        <v>102.61633766285993</v>
      </c>
      <c r="J18" s="37">
        <f>'[1]вспомогат'!L16</f>
        <v>5679554.039999992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3675920</v>
      </c>
      <c r="D20" s="38">
        <f>'[1]вспомогат'!D18</f>
        <v>850675</v>
      </c>
      <c r="E20" s="33">
        <f>'[1]вспомогат'!G18</f>
        <v>3264905.62</v>
      </c>
      <c r="F20" s="38">
        <f>'[1]вспомогат'!H18</f>
        <v>240670.26000000024</v>
      </c>
      <c r="G20" s="39">
        <f>'[1]вспомогат'!I18</f>
        <v>28.291681311899403</v>
      </c>
      <c r="H20" s="35">
        <f>'[1]вспомогат'!J18</f>
        <v>-610004.7399999998</v>
      </c>
      <c r="I20" s="36">
        <f>'[1]вспомогат'!K18</f>
        <v>88.8187343576574</v>
      </c>
      <c r="J20" s="37">
        <f>'[1]вспомогат'!L18</f>
        <v>-411014.3799999999</v>
      </c>
    </row>
    <row r="21" spans="1:10" ht="12.75">
      <c r="A21" s="32" t="s">
        <v>23</v>
      </c>
      <c r="B21" s="33">
        <f>'[1]вспомогат'!B19</f>
        <v>134379020</v>
      </c>
      <c r="C21" s="33">
        <f>'[1]вспомогат'!C19</f>
        <v>84272643</v>
      </c>
      <c r="D21" s="38">
        <f>'[1]вспомогат'!D19</f>
        <v>12727088</v>
      </c>
      <c r="E21" s="33">
        <f>'[1]вспомогат'!G19</f>
        <v>86893555.3</v>
      </c>
      <c r="F21" s="38">
        <f>'[1]вспомогат'!H19</f>
        <v>6952655.189999998</v>
      </c>
      <c r="G21" s="39">
        <f>'[1]вспомогат'!I19</f>
        <v>54.62879796226755</v>
      </c>
      <c r="H21" s="35">
        <f>'[1]вспомогат'!J19</f>
        <v>-5774432.810000002</v>
      </c>
      <c r="I21" s="36">
        <f>'[1]вспомогат'!K19</f>
        <v>103.11003928048157</v>
      </c>
      <c r="J21" s="37">
        <f>'[1]вспомогат'!L19</f>
        <v>2620912.299999997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24214300</v>
      </c>
      <c r="D22" s="38">
        <f>'[1]вспомогат'!D20</f>
        <v>4247800</v>
      </c>
      <c r="E22" s="33">
        <f>'[1]вспомогат'!G20</f>
        <v>20657423.21</v>
      </c>
      <c r="F22" s="38">
        <f>'[1]вспомогат'!H20</f>
        <v>1185523.1400000006</v>
      </c>
      <c r="G22" s="39">
        <f>'[1]вспомогат'!I20</f>
        <v>27.90910918593156</v>
      </c>
      <c r="H22" s="35">
        <f>'[1]вспомогат'!J20</f>
        <v>-3062276.8599999994</v>
      </c>
      <c r="I22" s="36">
        <f>'[1]вспомогат'!K20</f>
        <v>85.31084198180415</v>
      </c>
      <c r="J22" s="37">
        <f>'[1]вспомогат'!L20</f>
        <v>-3556876.789999999</v>
      </c>
    </row>
    <row r="23" spans="1:10" ht="12.75">
      <c r="A23" s="32" t="s">
        <v>25</v>
      </c>
      <c r="B23" s="33">
        <f>'[1]вспомогат'!B21</f>
        <v>52800529</v>
      </c>
      <c r="C23" s="33">
        <f>'[1]вспомогат'!C21</f>
        <v>33536150</v>
      </c>
      <c r="D23" s="38">
        <f>'[1]вспомогат'!D21</f>
        <v>2687804</v>
      </c>
      <c r="E23" s="33">
        <f>'[1]вспомогат'!G21</f>
        <v>34222369.55</v>
      </c>
      <c r="F23" s="38">
        <f>'[1]вспомогат'!H21</f>
        <v>2314104.0699999966</v>
      </c>
      <c r="G23" s="39">
        <f>'[1]вспомогат'!I21</f>
        <v>86.09645904240028</v>
      </c>
      <c r="H23" s="35">
        <f>'[1]вспомогат'!J21</f>
        <v>-373699.9300000034</v>
      </c>
      <c r="I23" s="36">
        <f>'[1]вспомогат'!K21</f>
        <v>102.04620849441572</v>
      </c>
      <c r="J23" s="37">
        <f>'[1]вспомогат'!L21</f>
        <v>686219.549999997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2451480</v>
      </c>
      <c r="D24" s="38">
        <f>'[1]вспомогат'!D22</f>
        <v>278260</v>
      </c>
      <c r="E24" s="33">
        <f>'[1]вспомогат'!G22</f>
        <v>2555982.67</v>
      </c>
      <c r="F24" s="38">
        <f>'[1]вспомогат'!H22</f>
        <v>172535.6799999997</v>
      </c>
      <c r="G24" s="39">
        <f>'[1]вспомогат'!I22</f>
        <v>62.005203766261666</v>
      </c>
      <c r="H24" s="35">
        <f>'[1]вспомогат'!J22</f>
        <v>-105724.3200000003</v>
      </c>
      <c r="I24" s="36">
        <f>'[1]вспомогат'!K22</f>
        <v>104.26283999869466</v>
      </c>
      <c r="J24" s="37">
        <f>'[1]вспомогат'!L22</f>
        <v>104502.66999999993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120931.56</v>
      </c>
      <c r="F25" s="38">
        <f>'[1]вспомогат'!H23</f>
        <v>544</v>
      </c>
      <c r="G25" s="39">
        <f>'[1]вспомогат'!I23</f>
        <v>0</v>
      </c>
      <c r="H25" s="35">
        <f>'[1]вспомогат'!J23</f>
        <v>544</v>
      </c>
      <c r="I25" s="36">
        <f>'[1]вспомогат'!K23</f>
        <v>27.609448487547755</v>
      </c>
      <c r="J25" s="37">
        <f>'[1]вспомогат'!L23</f>
        <v>-317076.32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83130830</v>
      </c>
      <c r="D26" s="38">
        <f>'[1]вспомогат'!D24</f>
        <v>14724431</v>
      </c>
      <c r="E26" s="33">
        <f>'[1]вспомогат'!G24</f>
        <v>82166883.87</v>
      </c>
      <c r="F26" s="38">
        <f>'[1]вспомогат'!H24</f>
        <v>6839102.030000001</v>
      </c>
      <c r="G26" s="39">
        <f>'[1]вспомогат'!I24</f>
        <v>46.44730944102357</v>
      </c>
      <c r="H26" s="35">
        <f>'[1]вспомогат'!J24</f>
        <v>-7885328.969999999</v>
      </c>
      <c r="I26" s="36">
        <f>'[1]вспомогат'!K24</f>
        <v>98.8404468835449</v>
      </c>
      <c r="J26" s="37">
        <f>'[1]вспомогат'!L24</f>
        <v>-963946.1299999952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4905252</v>
      </c>
      <c r="D27" s="38">
        <f>'[1]вспомогат'!D25</f>
        <v>627146</v>
      </c>
      <c r="E27" s="33">
        <f>'[1]вспомогат'!G25</f>
        <v>4419489.32</v>
      </c>
      <c r="F27" s="38">
        <f>'[1]вспомогат'!H25</f>
        <v>297730.2000000002</v>
      </c>
      <c r="G27" s="39">
        <f>'[1]вспомогат'!I25</f>
        <v>47.47382587148769</v>
      </c>
      <c r="H27" s="35">
        <f>'[1]вспомогат'!J25</f>
        <v>-329415.7999999998</v>
      </c>
      <c r="I27" s="36">
        <f>'[1]вспомогат'!K25</f>
        <v>90.09709022084901</v>
      </c>
      <c r="J27" s="37">
        <f>'[1]вспомогат'!L25</f>
        <v>-485762.6799999997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41179097</v>
      </c>
      <c r="D28" s="38">
        <f>'[1]вспомогат'!D26</f>
        <v>7431277</v>
      </c>
      <c r="E28" s="33">
        <f>'[1]вспомогат'!G26</f>
        <v>38164210.45</v>
      </c>
      <c r="F28" s="38">
        <f>'[1]вспомогат'!H26</f>
        <v>3378523.0700000003</v>
      </c>
      <c r="G28" s="39">
        <f>'[1]вспомогат'!I26</f>
        <v>45.46355989690601</v>
      </c>
      <c r="H28" s="35">
        <f>'[1]вспомогат'!J26</f>
        <v>-4052753.9299999997</v>
      </c>
      <c r="I28" s="36">
        <f>'[1]вспомогат'!K26</f>
        <v>92.67859965457718</v>
      </c>
      <c r="J28" s="37">
        <f>'[1]вспомогат'!L26</f>
        <v>-3014886.549999997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65440</v>
      </c>
      <c r="D29" s="38">
        <f>'[1]вспомогат'!D27</f>
        <v>3930</v>
      </c>
      <c r="E29" s="33">
        <f>'[1]вспомогат'!G27</f>
        <v>69635.35</v>
      </c>
      <c r="F29" s="38">
        <f>'[1]вспомогат'!H27</f>
        <v>594.6600000000035</v>
      </c>
      <c r="G29" s="39">
        <f>'[1]вспомогат'!I27</f>
        <v>15.131297709923752</v>
      </c>
      <c r="H29" s="35">
        <f>'[1]вспомогат'!J27</f>
        <v>-3335.3399999999965</v>
      </c>
      <c r="I29" s="36">
        <f>'[1]вспомогат'!K27</f>
        <v>106.41098716381418</v>
      </c>
      <c r="J29" s="37">
        <f>'[1]вспомогат'!L27</f>
        <v>4195.350000000006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40477860</v>
      </c>
      <c r="D30" s="38">
        <f>'[1]вспомогат'!D28</f>
        <v>8894687</v>
      </c>
      <c r="E30" s="33">
        <f>'[1]вспомогат'!G28</f>
        <v>35686852.4</v>
      </c>
      <c r="F30" s="38">
        <f>'[1]вспомогат'!H28</f>
        <v>2745423.719999999</v>
      </c>
      <c r="G30" s="39">
        <f>'[1]вспомогат'!I28</f>
        <v>30.86588342006862</v>
      </c>
      <c r="H30" s="35">
        <f>'[1]вспомогат'!J28</f>
        <v>-6149263.280000001</v>
      </c>
      <c r="I30" s="36">
        <f>'[1]вспомогат'!K28</f>
        <v>88.16388119332396</v>
      </c>
      <c r="J30" s="37">
        <f>'[1]вспомогат'!L28</f>
        <v>-4791007.6000000015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21022508</v>
      </c>
      <c r="D31" s="38">
        <f>'[1]вспомогат'!D29</f>
        <v>6680578</v>
      </c>
      <c r="E31" s="33">
        <f>'[1]вспомогат'!G29</f>
        <v>18078061.15</v>
      </c>
      <c r="F31" s="38">
        <f>'[1]вспомогат'!H29</f>
        <v>2631742.169999998</v>
      </c>
      <c r="G31" s="39">
        <f>'[1]вспомогат'!I29</f>
        <v>39.39392923785933</v>
      </c>
      <c r="H31" s="35">
        <f>'[1]вспомогат'!J29</f>
        <v>-4048835.830000002</v>
      </c>
      <c r="I31" s="36">
        <f>'[1]вспомогат'!K29</f>
        <v>85.9938364632802</v>
      </c>
      <c r="J31" s="37">
        <f>'[1]вспомогат'!L29</f>
        <v>-2944446.8500000015</v>
      </c>
    </row>
    <row r="32" spans="1:10" ht="12.75">
      <c r="A32" s="32" t="s">
        <v>34</v>
      </c>
      <c r="B32" s="33">
        <f>'[1]вспомогат'!B30</f>
        <v>39550869</v>
      </c>
      <c r="C32" s="33">
        <f>'[1]вспомогат'!C30</f>
        <v>23173282</v>
      </c>
      <c r="D32" s="38">
        <f>'[1]вспомогат'!D30</f>
        <v>4102318</v>
      </c>
      <c r="E32" s="33">
        <f>'[1]вспомогат'!G30</f>
        <v>20120516.05</v>
      </c>
      <c r="F32" s="38">
        <f>'[1]вспомогат'!H30</f>
        <v>2396021.75</v>
      </c>
      <c r="G32" s="39">
        <f>'[1]вспомогат'!I30</f>
        <v>58.40653381819742</v>
      </c>
      <c r="H32" s="35">
        <f>'[1]вспомогат'!J30</f>
        <v>-1706296.25</v>
      </c>
      <c r="I32" s="36">
        <f>'[1]вспомогат'!K30</f>
        <v>86.82635480809321</v>
      </c>
      <c r="J32" s="37">
        <f>'[1]вспомогат'!L30</f>
        <v>-3052765.9499999993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4679261</v>
      </c>
      <c r="D33" s="38">
        <f>'[1]вспомогат'!D31</f>
        <v>1117217</v>
      </c>
      <c r="E33" s="33">
        <f>'[1]вспомогат'!G31</f>
        <v>4179007.97</v>
      </c>
      <c r="F33" s="38">
        <f>'[1]вспомогат'!H31</f>
        <v>264773.78000000026</v>
      </c>
      <c r="G33" s="39">
        <f>'[1]вспомогат'!I31</f>
        <v>23.69940486047028</v>
      </c>
      <c r="H33" s="35">
        <f>'[1]вспомогат'!J31</f>
        <v>-852443.2199999997</v>
      </c>
      <c r="I33" s="36">
        <f>'[1]вспомогат'!K31</f>
        <v>89.30914454226854</v>
      </c>
      <c r="J33" s="37">
        <f>'[1]вспомогат'!L31</f>
        <v>-500253.0299999998</v>
      </c>
    </row>
    <row r="34" spans="1:10" ht="12.75">
      <c r="A34" s="32" t="s">
        <v>36</v>
      </c>
      <c r="B34" s="33">
        <f>'[1]вспомогат'!B32</f>
        <v>84052146</v>
      </c>
      <c r="C34" s="33">
        <f>'[1]вспомогат'!C32</f>
        <v>54050434</v>
      </c>
      <c r="D34" s="38">
        <f>'[1]вспомогат'!D32</f>
        <v>13132479</v>
      </c>
      <c r="E34" s="33">
        <f>'[1]вспомогат'!G32</f>
        <v>45399358.05</v>
      </c>
      <c r="F34" s="38">
        <f>'[1]вспомогат'!H32</f>
        <v>5581747.129999995</v>
      </c>
      <c r="G34" s="39">
        <f>'[1]вспомогат'!I32</f>
        <v>42.50337754204667</v>
      </c>
      <c r="H34" s="35">
        <f>'[1]вспомогат'!J32</f>
        <v>-7550731.870000005</v>
      </c>
      <c r="I34" s="36">
        <f>'[1]вспомогат'!K32</f>
        <v>83.99443758397943</v>
      </c>
      <c r="J34" s="37">
        <f>'[1]вспомогат'!L32</f>
        <v>-8651075.950000003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61600</v>
      </c>
      <c r="D35" s="38">
        <f>'[1]вспомогат'!D33</f>
        <v>11300</v>
      </c>
      <c r="E35" s="33">
        <f>'[1]вспомогат'!G33</f>
        <v>164675.5</v>
      </c>
      <c r="F35" s="38">
        <f>'[1]вспомогат'!H33</f>
        <v>18580</v>
      </c>
      <c r="G35" s="39">
        <f>'[1]вспомогат'!I33</f>
        <v>164.42477876106193</v>
      </c>
      <c r="H35" s="35">
        <f>'[1]вспомогат'!J33</f>
        <v>7280</v>
      </c>
      <c r="I35" s="36">
        <f>'[1]вспомогат'!K33</f>
        <v>267.3303571428571</v>
      </c>
      <c r="J35" s="37">
        <f>'[1]вспомогат'!L33</f>
        <v>103075.5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4859614</v>
      </c>
      <c r="D36" s="38">
        <f>'[1]вспомогат'!D34</f>
        <v>1290874</v>
      </c>
      <c r="E36" s="33">
        <f>'[1]вспомогат'!G34</f>
        <v>5128585.13</v>
      </c>
      <c r="F36" s="38">
        <f>'[1]вспомогат'!H34</f>
        <v>670722.4900000002</v>
      </c>
      <c r="G36" s="39">
        <f>'[1]вспомогат'!I34</f>
        <v>51.95878838678293</v>
      </c>
      <c r="H36" s="35">
        <f>'[1]вспомогат'!J34</f>
        <v>-620151.5099999998</v>
      </c>
      <c r="I36" s="36">
        <f>'[1]вспомогат'!K34</f>
        <v>105.5348249881575</v>
      </c>
      <c r="J36" s="37">
        <f>'[1]вспомогат'!L34</f>
        <v>268971.1299999999</v>
      </c>
    </row>
    <row r="37" spans="1:10" ht="18.75" customHeight="1">
      <c r="A37" s="51" t="s">
        <v>39</v>
      </c>
      <c r="B37" s="41">
        <f>SUM(B17:B36)</f>
        <v>1060866340.88</v>
      </c>
      <c r="C37" s="41">
        <f>SUM(C17:C36)</f>
        <v>665106013.88</v>
      </c>
      <c r="D37" s="41">
        <f>SUM(D17:D36)</f>
        <v>113600733</v>
      </c>
      <c r="E37" s="41">
        <f>SUM(E17:E36)</f>
        <v>643039835.9999999</v>
      </c>
      <c r="F37" s="41">
        <f>SUM(F17:F36)</f>
        <v>53752107.459999986</v>
      </c>
      <c r="G37" s="42">
        <f>F37/D37*100</f>
        <v>47.31669069424049</v>
      </c>
      <c r="H37" s="41">
        <f>SUM(H17:H36)</f>
        <v>-59848625.540000014</v>
      </c>
      <c r="I37" s="43">
        <f>E37/C37*100</f>
        <v>96.68230666698176</v>
      </c>
      <c r="J37" s="41">
        <f>SUM(J17:J36)</f>
        <v>-22066177.88000001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11890121</v>
      </c>
      <c r="D38" s="38">
        <f>'[1]вспомогат'!D35</f>
        <v>3266132</v>
      </c>
      <c r="E38" s="33">
        <f>'[1]вспомогат'!G35</f>
        <v>9500404</v>
      </c>
      <c r="F38" s="38">
        <f>'[1]вспомогат'!H35</f>
        <v>1377822.4699999997</v>
      </c>
      <c r="G38" s="39">
        <f>'[1]вспомогат'!I35</f>
        <v>42.18514346633877</v>
      </c>
      <c r="H38" s="35">
        <f>'[1]вспомогат'!J35</f>
        <v>-1888309.5300000003</v>
      </c>
      <c r="I38" s="36">
        <f>'[1]вспомогат'!K35</f>
        <v>79.90165953735878</v>
      </c>
      <c r="J38" s="37">
        <f>'[1]вспомогат'!L35</f>
        <v>-2389717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33231438</v>
      </c>
      <c r="D39" s="38">
        <f>'[1]вспомогат'!D36</f>
        <v>5573274</v>
      </c>
      <c r="E39" s="33">
        <f>'[1]вспомогат'!G36</f>
        <v>29690062.87</v>
      </c>
      <c r="F39" s="38">
        <f>'[1]вспомогат'!H36</f>
        <v>2436685.030000001</v>
      </c>
      <c r="G39" s="39">
        <f>'[1]вспомогат'!I36</f>
        <v>43.720890629098825</v>
      </c>
      <c r="H39" s="35">
        <f>'[1]вспомогат'!J36</f>
        <v>-3136588.969999999</v>
      </c>
      <c r="I39" s="36">
        <f>'[1]вспомогат'!K36</f>
        <v>89.34329856565341</v>
      </c>
      <c r="J39" s="37">
        <f>'[1]вспомогат'!L36</f>
        <v>-3541375.129999999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15963284</v>
      </c>
      <c r="D40" s="38">
        <f>'[1]вспомогат'!D37</f>
        <v>3102257</v>
      </c>
      <c r="E40" s="33">
        <f>'[1]вспомогат'!G37</f>
        <v>15528271.68</v>
      </c>
      <c r="F40" s="38">
        <f>'[1]вспомогат'!H37</f>
        <v>1999587.1899999995</v>
      </c>
      <c r="G40" s="39">
        <f>'[1]вспомогат'!I37</f>
        <v>64.45588453825712</v>
      </c>
      <c r="H40" s="35">
        <f>'[1]вспомогат'!J37</f>
        <v>-1102669.8100000005</v>
      </c>
      <c r="I40" s="36">
        <f>'[1]вспомогат'!K37</f>
        <v>97.27491962180213</v>
      </c>
      <c r="J40" s="37">
        <f>'[1]вспомогат'!L37</f>
        <v>-435012.3200000003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12011582</v>
      </c>
      <c r="D41" s="38">
        <f>'[1]вспомогат'!D38</f>
        <v>2532356</v>
      </c>
      <c r="E41" s="33">
        <f>'[1]вспомогат'!G38</f>
        <v>10860601.76</v>
      </c>
      <c r="F41" s="38">
        <f>'[1]вспомогат'!H38</f>
        <v>943743.9000000004</v>
      </c>
      <c r="G41" s="39">
        <f>'[1]вспомогат'!I38</f>
        <v>37.267426064897684</v>
      </c>
      <c r="H41" s="35">
        <f>'[1]вспомогат'!J38</f>
        <v>-1588612.0999999996</v>
      </c>
      <c r="I41" s="36">
        <f>'[1]вспомогат'!K38</f>
        <v>90.41774647169707</v>
      </c>
      <c r="J41" s="37">
        <f>'[1]вспомогат'!L38</f>
        <v>-1150980.2400000002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10720640</v>
      </c>
      <c r="D42" s="38">
        <f>'[1]вспомогат'!D39</f>
        <v>2335755</v>
      </c>
      <c r="E42" s="33">
        <f>'[1]вспомогат'!G39</f>
        <v>10909940.82</v>
      </c>
      <c r="F42" s="38">
        <f>'[1]вспомогат'!H39</f>
        <v>1287215.5700000003</v>
      </c>
      <c r="G42" s="39">
        <f>'[1]вспомогат'!I39</f>
        <v>55.109186108988325</v>
      </c>
      <c r="H42" s="35">
        <f>'[1]вспомогат'!J39</f>
        <v>-1048539.4299999997</v>
      </c>
      <c r="I42" s="36">
        <f>'[1]вспомогат'!K39</f>
        <v>101.76576043967525</v>
      </c>
      <c r="J42" s="37">
        <f>'[1]вспомогат'!L39</f>
        <v>189300.8200000003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14331418</v>
      </c>
      <c r="D43" s="38">
        <f>'[1]вспомогат'!D40</f>
        <v>2511030</v>
      </c>
      <c r="E43" s="33">
        <f>'[1]вспомогат'!G40</f>
        <v>12923429.25</v>
      </c>
      <c r="F43" s="38">
        <f>'[1]вспомогат'!H40</f>
        <v>1389933.2699999996</v>
      </c>
      <c r="G43" s="39">
        <f>'[1]вспомогат'!I40</f>
        <v>55.35311286603503</v>
      </c>
      <c r="H43" s="35">
        <f>'[1]вспомогат'!J40</f>
        <v>-1121096.7300000004</v>
      </c>
      <c r="I43" s="36">
        <f>'[1]вспомогат'!K40</f>
        <v>90.17550984836252</v>
      </c>
      <c r="J43" s="37">
        <f>'[1]вспомогат'!L40</f>
        <v>-1407988.75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23816223</v>
      </c>
      <c r="D44" s="38">
        <f>'[1]вспомогат'!D41</f>
        <v>2881176</v>
      </c>
      <c r="E44" s="33">
        <f>'[1]вспомогат'!G41</f>
        <v>22326982.18</v>
      </c>
      <c r="F44" s="38">
        <f>'[1]вспомогат'!H41</f>
        <v>1177031.0799999982</v>
      </c>
      <c r="G44" s="39">
        <f>'[1]вспомогат'!I41</f>
        <v>40.85245330378978</v>
      </c>
      <c r="H44" s="35">
        <f>'[1]вспомогат'!J41</f>
        <v>-1704144.9200000018</v>
      </c>
      <c r="I44" s="36">
        <f>'[1]вспомогат'!K41</f>
        <v>93.74694795224246</v>
      </c>
      <c r="J44" s="37">
        <f>'[1]вспомогат'!L41</f>
        <v>-1489240.8200000003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42127031</v>
      </c>
      <c r="D45" s="38">
        <f>'[1]вспомогат'!D42</f>
        <v>6537318</v>
      </c>
      <c r="E45" s="33">
        <f>'[1]вспомогат'!G42</f>
        <v>36960280.4</v>
      </c>
      <c r="F45" s="38">
        <f>'[1]вспомогат'!H42</f>
        <v>2871092.969999999</v>
      </c>
      <c r="G45" s="39">
        <f>'[1]вспомогат'!I42</f>
        <v>43.91851474870885</v>
      </c>
      <c r="H45" s="35">
        <f>'[1]вспомогат'!J42</f>
        <v>-3666225.030000001</v>
      </c>
      <c r="I45" s="36">
        <f>'[1]вспомогат'!K42</f>
        <v>87.73530800212338</v>
      </c>
      <c r="J45" s="37">
        <f>'[1]вспомогат'!L42</f>
        <v>-5166750.6000000015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19767510</v>
      </c>
      <c r="D46" s="38">
        <f>'[1]вспомогат'!D43</f>
        <v>5919000</v>
      </c>
      <c r="E46" s="33">
        <f>'[1]вспомогат'!G43</f>
        <v>15544689.37</v>
      </c>
      <c r="F46" s="38">
        <f>'[1]вспомогат'!H43</f>
        <v>1068361.959999999</v>
      </c>
      <c r="G46" s="39">
        <f>'[1]вспомогат'!I43</f>
        <v>18.049703666159807</v>
      </c>
      <c r="H46" s="35">
        <f>'[1]вспомогат'!J43</f>
        <v>-4850638.040000001</v>
      </c>
      <c r="I46" s="36">
        <f>'[1]вспомогат'!K43</f>
        <v>78.6375692740259</v>
      </c>
      <c r="J46" s="37">
        <f>'[1]вспомогат'!L43</f>
        <v>-4222820.630000001</v>
      </c>
    </row>
    <row r="47" spans="1:10" ht="14.25" customHeight="1">
      <c r="A47" s="53" t="s">
        <v>49</v>
      </c>
      <c r="B47" s="33">
        <f>'[1]вспомогат'!B44</f>
        <v>31031684</v>
      </c>
      <c r="C47" s="33">
        <f>'[1]вспомогат'!C44</f>
        <v>18515767</v>
      </c>
      <c r="D47" s="38">
        <f>'[1]вспомогат'!D44</f>
        <v>2788702</v>
      </c>
      <c r="E47" s="33">
        <f>'[1]вспомогат'!G44</f>
        <v>17672538.59</v>
      </c>
      <c r="F47" s="38">
        <f>'[1]вспомогат'!H44</f>
        <v>1401740.83</v>
      </c>
      <c r="G47" s="39">
        <f>'[1]вспомогат'!I44</f>
        <v>50.26499174167767</v>
      </c>
      <c r="H47" s="35">
        <f>'[1]вспомогат'!J44</f>
        <v>-1386961.17</v>
      </c>
      <c r="I47" s="36">
        <f>'[1]вспомогат'!K44</f>
        <v>95.44588992721717</v>
      </c>
      <c r="J47" s="37">
        <f>'[1]вспомогат'!L44</f>
        <v>-843228.4100000001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7589145</v>
      </c>
      <c r="D48" s="38">
        <f>'[1]вспомогат'!D45</f>
        <v>1045727</v>
      </c>
      <c r="E48" s="33">
        <f>'[1]вспомогат'!G45</f>
        <v>6129835.2</v>
      </c>
      <c r="F48" s="38">
        <f>'[1]вспомогат'!H45</f>
        <v>383379.20999999996</v>
      </c>
      <c r="G48" s="39">
        <f>'[1]вспомогат'!I45</f>
        <v>36.66150056372265</v>
      </c>
      <c r="H48" s="35">
        <f>'[1]вспомогат'!J45</f>
        <v>-662347.79</v>
      </c>
      <c r="I48" s="36">
        <f>'[1]вспомогат'!K45</f>
        <v>80.77109081457793</v>
      </c>
      <c r="J48" s="37">
        <f>'[1]вспомогат'!L45</f>
        <v>-1459309.7999999998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6771358</v>
      </c>
      <c r="D49" s="38">
        <f>'[1]вспомогат'!D46</f>
        <v>1480670</v>
      </c>
      <c r="E49" s="33">
        <f>'[1]вспомогат'!G46</f>
        <v>6008249.14</v>
      </c>
      <c r="F49" s="38">
        <f>'[1]вспомогат'!H46</f>
        <v>402688.04000000004</v>
      </c>
      <c r="G49" s="39">
        <f>'[1]вспомогат'!I46</f>
        <v>27.196339494958366</v>
      </c>
      <c r="H49" s="35">
        <f>'[1]вспомогат'!J46</f>
        <v>-1077981.96</v>
      </c>
      <c r="I49" s="36">
        <f>'[1]вспомогат'!K46</f>
        <v>88.73034242171215</v>
      </c>
      <c r="J49" s="37">
        <f>'[1]вспомогат'!L46</f>
        <v>-763108.8600000003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10423058</v>
      </c>
      <c r="D50" s="38">
        <f>'[1]вспомогат'!D47</f>
        <v>3021208</v>
      </c>
      <c r="E50" s="33">
        <f>'[1]вспомогат'!G47</f>
        <v>8188385.83</v>
      </c>
      <c r="F50" s="38">
        <f>'[1]вспомогат'!H47</f>
        <v>482654.9199999999</v>
      </c>
      <c r="G50" s="39">
        <f>'[1]вспомогат'!I47</f>
        <v>15.975560769069851</v>
      </c>
      <c r="H50" s="35">
        <f>'[1]вспомогат'!J47</f>
        <v>-2538553.08</v>
      </c>
      <c r="I50" s="36">
        <f>'[1]вспомогат'!K47</f>
        <v>78.56030188069568</v>
      </c>
      <c r="J50" s="37">
        <f>'[1]вспомогат'!L47</f>
        <v>-2234672.17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16423875</v>
      </c>
      <c r="D51" s="38">
        <f>'[1]вспомогат'!D48</f>
        <v>2875810</v>
      </c>
      <c r="E51" s="33">
        <f>'[1]вспомогат'!G48</f>
        <v>15032733.23</v>
      </c>
      <c r="F51" s="38">
        <f>'[1]вспомогат'!H48</f>
        <v>2111372.74</v>
      </c>
      <c r="G51" s="39">
        <f>'[1]вспомогат'!I48</f>
        <v>73.41836699921066</v>
      </c>
      <c r="H51" s="35">
        <f>'[1]вспомогат'!J48</f>
        <v>-764437.2599999998</v>
      </c>
      <c r="I51" s="36">
        <f>'[1]вспомогат'!K48</f>
        <v>91.52975914636468</v>
      </c>
      <c r="J51" s="37">
        <f>'[1]вспомогат'!L48</f>
        <v>-1391141.7699999996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9101740</v>
      </c>
      <c r="D52" s="38">
        <f>'[1]вспомогат'!D49</f>
        <v>2013320</v>
      </c>
      <c r="E52" s="33">
        <f>'[1]вспомогат'!G49</f>
        <v>6484917</v>
      </c>
      <c r="F52" s="38">
        <f>'[1]вспомогат'!H49</f>
        <v>525105.6600000001</v>
      </c>
      <c r="G52" s="39">
        <f>'[1]вспомогат'!I49</f>
        <v>26.081579679335633</v>
      </c>
      <c r="H52" s="35">
        <f>'[1]вспомогат'!J49</f>
        <v>-1488214.3399999999</v>
      </c>
      <c r="I52" s="36">
        <f>'[1]вспомогат'!K49</f>
        <v>71.2492007022833</v>
      </c>
      <c r="J52" s="37">
        <f>'[1]вспомогат'!L49</f>
        <v>-2616823</v>
      </c>
    </row>
    <row r="53" spans="1:10" ht="14.25" customHeight="1">
      <c r="A53" s="53" t="s">
        <v>55</v>
      </c>
      <c r="B53" s="33">
        <f>'[1]вспомогат'!B50</f>
        <v>10418500</v>
      </c>
      <c r="C53" s="33">
        <f>'[1]вспомогат'!C50</f>
        <v>5691270</v>
      </c>
      <c r="D53" s="38">
        <f>'[1]вспомогат'!D50</f>
        <v>872700</v>
      </c>
      <c r="E53" s="33">
        <f>'[1]вспомогат'!G50</f>
        <v>5491449.18</v>
      </c>
      <c r="F53" s="38">
        <f>'[1]вспомогат'!H50</f>
        <v>410434.6299999999</v>
      </c>
      <c r="G53" s="39">
        <f>'[1]вспомогат'!I50</f>
        <v>47.03043772201214</v>
      </c>
      <c r="H53" s="35">
        <f>'[1]вспомогат'!J50</f>
        <v>-462265.3700000001</v>
      </c>
      <c r="I53" s="36">
        <f>'[1]вспомогат'!K50</f>
        <v>96.48899419637445</v>
      </c>
      <c r="J53" s="37">
        <f>'[1]вспомогат'!L50</f>
        <v>-199820.8200000003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40366280</v>
      </c>
      <c r="D54" s="38">
        <f>'[1]вспомогат'!D51</f>
        <v>8709820</v>
      </c>
      <c r="E54" s="33">
        <f>'[1]вспомогат'!G51</f>
        <v>41935416.82</v>
      </c>
      <c r="F54" s="38">
        <f>'[1]вспомогат'!H51</f>
        <v>4390154.869999997</v>
      </c>
      <c r="G54" s="39">
        <f>'[1]вспомогат'!I51</f>
        <v>50.40465669784218</v>
      </c>
      <c r="H54" s="35">
        <f>'[1]вспомогат'!J51</f>
        <v>-4319665.130000003</v>
      </c>
      <c r="I54" s="36">
        <f>'[1]вспомогат'!K51</f>
        <v>103.88724653349281</v>
      </c>
      <c r="J54" s="37">
        <f>'[1]вспомогат'!L51</f>
        <v>1569136.8200000003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54636065</v>
      </c>
      <c r="D55" s="38">
        <f>'[1]вспомогат'!D52</f>
        <v>7782130</v>
      </c>
      <c r="E55" s="33">
        <f>'[1]вспомогат'!G52</f>
        <v>51377160.35</v>
      </c>
      <c r="F55" s="38">
        <f>'[1]вспомогат'!H52</f>
        <v>3114142.480000004</v>
      </c>
      <c r="G55" s="39">
        <f>'[1]вспомогат'!I52</f>
        <v>40.0165826065615</v>
      </c>
      <c r="H55" s="35">
        <f>'[1]вспомогат'!J52</f>
        <v>-4667987.519999996</v>
      </c>
      <c r="I55" s="36">
        <f>'[1]вспомогат'!K52</f>
        <v>94.035250067881</v>
      </c>
      <c r="J55" s="37">
        <f>'[1]вспомогат'!L52</f>
        <v>-3258904.6499999985</v>
      </c>
    </row>
    <row r="56" spans="1:10" ht="14.25" customHeight="1">
      <c r="A56" s="53" t="s">
        <v>58</v>
      </c>
      <c r="B56" s="33">
        <f>'[1]вспомогат'!B53</f>
        <v>38226614</v>
      </c>
      <c r="C56" s="33">
        <f>'[1]вспомогат'!C53</f>
        <v>21358354</v>
      </c>
      <c r="D56" s="38">
        <f>'[1]вспомогат'!D53</f>
        <v>3762165</v>
      </c>
      <c r="E56" s="33">
        <f>'[1]вспомогат'!G53</f>
        <v>20139097.19</v>
      </c>
      <c r="F56" s="38">
        <f>'[1]вспомогат'!H53</f>
        <v>1386176.330000002</v>
      </c>
      <c r="G56" s="39">
        <f>'[1]вспомогат'!I53</f>
        <v>36.845176381152925</v>
      </c>
      <c r="H56" s="35">
        <f>'[1]вспомогат'!J53</f>
        <v>-2375988.669999998</v>
      </c>
      <c r="I56" s="36">
        <f>'[1]вспомогат'!K53</f>
        <v>94.29142896498486</v>
      </c>
      <c r="J56" s="37">
        <f>'[1]вспомогат'!L53</f>
        <v>-1219256.8099999987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44431300</v>
      </c>
      <c r="D57" s="38">
        <f>'[1]вспомогат'!D54</f>
        <v>7236250</v>
      </c>
      <c r="E57" s="33">
        <f>'[1]вспомогат'!G54</f>
        <v>40029253.7</v>
      </c>
      <c r="F57" s="38">
        <f>'[1]вспомогат'!H54</f>
        <v>3732359.3100000024</v>
      </c>
      <c r="G57" s="39">
        <f>'[1]вспомогат'!I54</f>
        <v>51.5786396268786</v>
      </c>
      <c r="H57" s="35">
        <f>'[1]вспомогат'!J54</f>
        <v>-3503890.6899999976</v>
      </c>
      <c r="I57" s="36">
        <f>'[1]вспомогат'!K54</f>
        <v>90.09246567172242</v>
      </c>
      <c r="J57" s="37">
        <f>'[1]вспомогат'!L54</f>
        <v>-4402046.299999997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55560000</v>
      </c>
      <c r="D58" s="38">
        <f>'[1]вспомогат'!D55</f>
        <v>7758550</v>
      </c>
      <c r="E58" s="33">
        <f>'[1]вспомогат'!G55</f>
        <v>47834666.59</v>
      </c>
      <c r="F58" s="38">
        <f>'[1]вспомогат'!H55</f>
        <v>3626248.450000003</v>
      </c>
      <c r="G58" s="39">
        <f>'[1]вспомогат'!I55</f>
        <v>46.738739197401614</v>
      </c>
      <c r="H58" s="35">
        <f>'[1]вспомогат'!J55</f>
        <v>-4132301.549999997</v>
      </c>
      <c r="I58" s="36">
        <f>'[1]вспомогат'!K55</f>
        <v>86.09551222102233</v>
      </c>
      <c r="J58" s="37">
        <f>'[1]вспомогат'!L55</f>
        <v>-7725333.409999996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8900197</v>
      </c>
      <c r="D59" s="38">
        <f>'[1]вспомогат'!D56</f>
        <v>1736103</v>
      </c>
      <c r="E59" s="33">
        <f>'[1]вспомогат'!G56</f>
        <v>8540710.97</v>
      </c>
      <c r="F59" s="38">
        <f>'[1]вспомогат'!H56</f>
        <v>908156.9600000009</v>
      </c>
      <c r="G59" s="39">
        <f>'[1]вспомогат'!I56</f>
        <v>52.310085288718525</v>
      </c>
      <c r="H59" s="35">
        <f>'[1]вспомогат'!J56</f>
        <v>-827946.0399999991</v>
      </c>
      <c r="I59" s="36">
        <f>'[1]вспомогат'!K56</f>
        <v>95.96092052793888</v>
      </c>
      <c r="J59" s="37">
        <f>'[1]вспомогат'!L56</f>
        <v>-359486.02999999933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42777508</v>
      </c>
      <c r="D60" s="38">
        <f>'[1]вспомогат'!D57</f>
        <v>6497774</v>
      </c>
      <c r="E60" s="33">
        <f>'[1]вспомогат'!G57</f>
        <v>41612068.44</v>
      </c>
      <c r="F60" s="38">
        <f>'[1]вспомогат'!H57</f>
        <v>3860847.879999995</v>
      </c>
      <c r="G60" s="39">
        <f>'[1]вспомогат'!I57</f>
        <v>59.418008074765226</v>
      </c>
      <c r="H60" s="35">
        <f>'[1]вспомогат'!J57</f>
        <v>-2636926.120000005</v>
      </c>
      <c r="I60" s="36">
        <f>'[1]вспомогат'!K57</f>
        <v>97.27557865222069</v>
      </c>
      <c r="J60" s="37">
        <f>'[1]вспомогат'!L57</f>
        <v>-1165439.5600000024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14421125</v>
      </c>
      <c r="D61" s="38">
        <f>'[1]вспомогат'!D58</f>
        <v>2108420</v>
      </c>
      <c r="E61" s="33">
        <f>'[1]вспомогат'!G58</f>
        <v>13845385.84</v>
      </c>
      <c r="F61" s="38">
        <f>'[1]вспомогат'!H58</f>
        <v>632487.4000000004</v>
      </c>
      <c r="G61" s="39">
        <f>'[1]вспомогат'!I58</f>
        <v>29.998169245216815</v>
      </c>
      <c r="H61" s="35">
        <f>'[1]вспомогат'!J58</f>
        <v>-1475932.5999999996</v>
      </c>
      <c r="I61" s="36">
        <f>'[1]вспомогат'!K58</f>
        <v>96.00766819509573</v>
      </c>
      <c r="J61" s="37">
        <f>'[1]вспомогат'!L58</f>
        <v>-575739.1600000001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8826017</v>
      </c>
      <c r="D62" s="38">
        <f>'[1]вспомогат'!D59</f>
        <v>1256698</v>
      </c>
      <c r="E62" s="33">
        <f>'[1]вспомогат'!G59</f>
        <v>7234933.01</v>
      </c>
      <c r="F62" s="38">
        <f>'[1]вспомогат'!H59</f>
        <v>529776.8499999996</v>
      </c>
      <c r="G62" s="39">
        <f>'[1]вспомогат'!I59</f>
        <v>42.15625790762773</v>
      </c>
      <c r="H62" s="35">
        <f>'[1]вспомогат'!J59</f>
        <v>-726921.1500000004</v>
      </c>
      <c r="I62" s="36">
        <f>'[1]вспомогат'!K59</f>
        <v>81.97279712921468</v>
      </c>
      <c r="J62" s="37">
        <f>'[1]вспомогат'!L59</f>
        <v>-1591083.9900000002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8265175</v>
      </c>
      <c r="D63" s="38">
        <f>'[1]вспомогат'!D60</f>
        <v>3171884</v>
      </c>
      <c r="E63" s="33">
        <f>'[1]вспомогат'!G60</f>
        <v>6921724.69</v>
      </c>
      <c r="F63" s="38">
        <f>'[1]вспомогат'!H60</f>
        <v>1327135.4800000004</v>
      </c>
      <c r="G63" s="39">
        <f>'[1]вспомогат'!I60</f>
        <v>41.840605772468365</v>
      </c>
      <c r="H63" s="35">
        <f>'[1]вспомогат'!J60</f>
        <v>-1844748.5199999996</v>
      </c>
      <c r="I63" s="36">
        <f>'[1]вспомогат'!K60</f>
        <v>83.74565196744172</v>
      </c>
      <c r="J63" s="37">
        <f>'[1]вспомогат'!L60</f>
        <v>-1343450.3099999996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8068300</v>
      </c>
      <c r="D64" s="38">
        <f>'[1]вспомогат'!D61</f>
        <v>2819450</v>
      </c>
      <c r="E64" s="33">
        <f>'[1]вспомогат'!G61</f>
        <v>6432065.53</v>
      </c>
      <c r="F64" s="38">
        <f>'[1]вспомогат'!H61</f>
        <v>1011851.3300000001</v>
      </c>
      <c r="G64" s="39">
        <f>'[1]вспомогат'!I61</f>
        <v>35.88825231871465</v>
      </c>
      <c r="H64" s="35">
        <f>'[1]вспомогат'!J61</f>
        <v>-1807598.67</v>
      </c>
      <c r="I64" s="36">
        <f>'[1]вспомогат'!K61</f>
        <v>79.72020785047656</v>
      </c>
      <c r="J64" s="37">
        <f>'[1]вспомогат'!L61</f>
        <v>-1636234.4699999997</v>
      </c>
    </row>
    <row r="65" spans="1:10" ht="14.25" customHeight="1">
      <c r="A65" s="53" t="s">
        <v>67</v>
      </c>
      <c r="B65" s="33">
        <f>'[1]вспомогат'!B62</f>
        <v>9819501</v>
      </c>
      <c r="C65" s="33">
        <f>'[1]вспомогат'!C62</f>
        <v>5516667</v>
      </c>
      <c r="D65" s="38">
        <f>'[1]вспомогат'!D62</f>
        <v>1106364</v>
      </c>
      <c r="E65" s="33">
        <f>'[1]вспомогат'!G62</f>
        <v>4995117.19</v>
      </c>
      <c r="F65" s="38">
        <f>'[1]вспомогат'!H62</f>
        <v>577689.1800000006</v>
      </c>
      <c r="G65" s="39">
        <f>'[1]вспомогат'!I62</f>
        <v>52.215110036118375</v>
      </c>
      <c r="H65" s="35">
        <f>'[1]вспомогат'!J62</f>
        <v>-528674.8199999994</v>
      </c>
      <c r="I65" s="36">
        <f>'[1]вспомогат'!K62</f>
        <v>90.54592546550299</v>
      </c>
      <c r="J65" s="37">
        <f>'[1]вспомогат'!L62</f>
        <v>-521549.8099999996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9578470</v>
      </c>
      <c r="D66" s="38">
        <f>'[1]вспомогат'!D63</f>
        <v>1638710</v>
      </c>
      <c r="E66" s="33">
        <f>'[1]вспомогат'!G63</f>
        <v>9326304.99</v>
      </c>
      <c r="F66" s="38">
        <f>'[1]вспомогат'!H63</f>
        <v>819783.5500000007</v>
      </c>
      <c r="G66" s="39">
        <f>'[1]вспомогат'!I63</f>
        <v>50.02615166808042</v>
      </c>
      <c r="H66" s="35">
        <f>'[1]вспомогат'!J63</f>
        <v>-818926.4499999993</v>
      </c>
      <c r="I66" s="36">
        <f>'[1]вспомогат'!K63</f>
        <v>97.36737694015851</v>
      </c>
      <c r="J66" s="37">
        <f>'[1]вспомогат'!L63</f>
        <v>-252165.00999999978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7292543</v>
      </c>
      <c r="D67" s="38">
        <f>'[1]вспомогат'!D64</f>
        <v>1244215</v>
      </c>
      <c r="E67" s="33">
        <f>'[1]вспомогат'!G64</f>
        <v>6724155.18</v>
      </c>
      <c r="F67" s="38">
        <f>'[1]вспомогат'!H64</f>
        <v>603343.5899999999</v>
      </c>
      <c r="G67" s="39">
        <f>'[1]вспомогат'!I64</f>
        <v>48.491907749062655</v>
      </c>
      <c r="H67" s="35">
        <f>'[1]вспомогат'!J64</f>
        <v>-640871.4100000001</v>
      </c>
      <c r="I67" s="36">
        <f>'[1]вспомогат'!K64</f>
        <v>92.20590375675536</v>
      </c>
      <c r="J67" s="37">
        <f>'[1]вспомогат'!L64</f>
        <v>-568387.8200000003</v>
      </c>
    </row>
    <row r="68" spans="1:10" ht="14.25" customHeight="1">
      <c r="A68" s="53" t="s">
        <v>70</v>
      </c>
      <c r="B68" s="33">
        <f>'[1]вспомогат'!B65</f>
        <v>36598458</v>
      </c>
      <c r="C68" s="33">
        <f>'[1]вспомогат'!C65</f>
        <v>23840691</v>
      </c>
      <c r="D68" s="38">
        <f>'[1]вспомогат'!D65</f>
        <v>4300147</v>
      </c>
      <c r="E68" s="33">
        <f>'[1]вспомогат'!G65</f>
        <v>24176331.01</v>
      </c>
      <c r="F68" s="38">
        <f>'[1]вспомогат'!H65</f>
        <v>2195712.5600000024</v>
      </c>
      <c r="G68" s="39">
        <f>'[1]вспомогат'!I65</f>
        <v>51.06133720544908</v>
      </c>
      <c r="H68" s="35">
        <f>'[1]вспомогат'!J65</f>
        <v>-2104434.4399999976</v>
      </c>
      <c r="I68" s="36">
        <f>'[1]вспомогат'!K65</f>
        <v>101.40784514173689</v>
      </c>
      <c r="J68" s="37">
        <f>'[1]вспомогат'!L65</f>
        <v>335640.01000000164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51875538</v>
      </c>
      <c r="D69" s="38">
        <f>'[1]вспомогат'!D66</f>
        <v>7136537</v>
      </c>
      <c r="E69" s="33">
        <f>'[1]вспомогат'!G66</f>
        <v>39589382.84</v>
      </c>
      <c r="F69" s="38">
        <f>'[1]вспомогат'!H66</f>
        <v>4149625.4700000063</v>
      </c>
      <c r="G69" s="39">
        <f>'[1]вспомогат'!I66</f>
        <v>58.146205505555514</v>
      </c>
      <c r="H69" s="35">
        <f>'[1]вспомогат'!J66</f>
        <v>-2986911.5299999937</v>
      </c>
      <c r="I69" s="36">
        <f>'[1]вспомогат'!K66</f>
        <v>76.31609110251541</v>
      </c>
      <c r="J69" s="37">
        <f>'[1]вспомогат'!L66</f>
        <v>-12286155.159999996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60232851</v>
      </c>
      <c r="D70" s="38">
        <f>'[1]вспомогат'!D67</f>
        <v>9618279</v>
      </c>
      <c r="E70" s="33">
        <f>'[1]вспомогат'!G67</f>
        <v>56145658.13</v>
      </c>
      <c r="F70" s="38">
        <f>'[1]вспомогат'!H67</f>
        <v>4828794.900000006</v>
      </c>
      <c r="G70" s="39">
        <f>'[1]вспомогат'!I67</f>
        <v>50.20435464598195</v>
      </c>
      <c r="H70" s="35">
        <f>'[1]вспомогат'!J67</f>
        <v>-4789484.099999994</v>
      </c>
      <c r="I70" s="36">
        <f>'[1]вспомогат'!K67</f>
        <v>93.21434598870309</v>
      </c>
      <c r="J70" s="37">
        <f>'[1]вспомогат'!L67</f>
        <v>-4087192.8699999973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9729370</v>
      </c>
      <c r="D71" s="38">
        <f>'[1]вспомогат'!D68</f>
        <v>1320520</v>
      </c>
      <c r="E71" s="33">
        <f>'[1]вспомогат'!G68</f>
        <v>8521040.86</v>
      </c>
      <c r="F71" s="38">
        <f>'[1]вспомогат'!H68</f>
        <v>659747.6999999993</v>
      </c>
      <c r="G71" s="39">
        <f>'[1]вспомогат'!I68</f>
        <v>49.961204676945385</v>
      </c>
      <c r="H71" s="35">
        <f>'[1]вспомогат'!J68</f>
        <v>-660772.3000000007</v>
      </c>
      <c r="I71" s="36">
        <f>'[1]вспомогат'!K68</f>
        <v>87.58060244394035</v>
      </c>
      <c r="J71" s="37">
        <f>'[1]вспомогат'!L68</f>
        <v>-1208329.1400000006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6808124</v>
      </c>
      <c r="D72" s="38">
        <f>'[1]вспомогат'!D69</f>
        <v>1370877</v>
      </c>
      <c r="E72" s="33">
        <f>'[1]вспомогат'!G69</f>
        <v>6048430.75</v>
      </c>
      <c r="F72" s="38">
        <f>'[1]вспомогат'!H69</f>
        <v>492161.5800000001</v>
      </c>
      <c r="G72" s="39">
        <f>'[1]вспомогат'!I69</f>
        <v>35.90122089727963</v>
      </c>
      <c r="H72" s="35">
        <f>'[1]вспомогат'!J69</f>
        <v>-878715.4199999999</v>
      </c>
      <c r="I72" s="36">
        <f>'[1]вспомогат'!K69</f>
        <v>88.84137172002156</v>
      </c>
      <c r="J72" s="37">
        <f>'[1]вспомогат'!L69</f>
        <v>-759693.25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4380477</v>
      </c>
      <c r="D73" s="38">
        <f>'[1]вспомогат'!D70</f>
        <v>1229060</v>
      </c>
      <c r="E73" s="33">
        <f>'[1]вспомогат'!G70</f>
        <v>3247759.71</v>
      </c>
      <c r="F73" s="38">
        <f>'[1]вспомогат'!H70</f>
        <v>411551.93999999994</v>
      </c>
      <c r="G73" s="39">
        <f>'[1]вспомогат'!I70</f>
        <v>33.48509755422843</v>
      </c>
      <c r="H73" s="35">
        <f>'[1]вспомогат'!J70</f>
        <v>-817508.06</v>
      </c>
      <c r="I73" s="36">
        <f>'[1]вспомогат'!K70</f>
        <v>74.14169073368038</v>
      </c>
      <c r="J73" s="37">
        <f>'[1]вспомогат'!L70</f>
        <v>-1132717.29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36187989</v>
      </c>
      <c r="D74" s="38">
        <f>'[1]вспомогат'!D71</f>
        <v>6267104</v>
      </c>
      <c r="E74" s="33">
        <f>'[1]вспомогат'!G71</f>
        <v>30893508.94</v>
      </c>
      <c r="F74" s="38">
        <f>'[1]вспомогат'!H71</f>
        <v>2497963.360000003</v>
      </c>
      <c r="G74" s="39">
        <f>'[1]вспомогат'!I71</f>
        <v>39.85833584379648</v>
      </c>
      <c r="H74" s="35">
        <f>'[1]вспомогат'!J71</f>
        <v>-3769140.639999997</v>
      </c>
      <c r="I74" s="36">
        <f>'[1]вспомогат'!K71</f>
        <v>85.36951014326881</v>
      </c>
      <c r="J74" s="37">
        <f>'[1]вспомогат'!L71</f>
        <v>-5294480.059999999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16102347</v>
      </c>
      <c r="D75" s="38">
        <f>'[1]вспомогат'!D72</f>
        <v>2420055</v>
      </c>
      <c r="E75" s="33">
        <f>'[1]вспомогат'!G72</f>
        <v>14242414.71</v>
      </c>
      <c r="F75" s="38">
        <f>'[1]вспомогат'!H72</f>
        <v>1013914.8600000013</v>
      </c>
      <c r="G75" s="39">
        <f>'[1]вспомогат'!I72</f>
        <v>41.896356074552074</v>
      </c>
      <c r="H75" s="35">
        <f>'[1]вспомогат'!J72</f>
        <v>-1406140.1399999987</v>
      </c>
      <c r="I75" s="36">
        <f>'[1]вспомогат'!K72</f>
        <v>88.44930934602266</v>
      </c>
      <c r="J75" s="37">
        <f>'[1]вспомогат'!L72</f>
        <v>-1859932.289999999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6251950</v>
      </c>
      <c r="D76" s="38">
        <f>'[1]вспомогат'!D73</f>
        <v>1052500</v>
      </c>
      <c r="E76" s="33">
        <f>'[1]вспомогат'!G73</f>
        <v>6210824.29</v>
      </c>
      <c r="F76" s="38">
        <f>'[1]вспомогат'!H73</f>
        <v>562086.6299999999</v>
      </c>
      <c r="G76" s="39">
        <f>'[1]вспомогат'!I73</f>
        <v>53.404905463182885</v>
      </c>
      <c r="H76" s="35">
        <f>'[1]вспомогат'!J73</f>
        <v>-490413.3700000001</v>
      </c>
      <c r="I76" s="36">
        <f>'[1]вспомогат'!K73</f>
        <v>99.34219387551084</v>
      </c>
      <c r="J76" s="37">
        <f>'[1]вспомогат'!L73</f>
        <v>-41125.70999999996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5394338</v>
      </c>
      <c r="D77" s="38">
        <f>'[1]вспомогат'!D74</f>
        <v>1175696</v>
      </c>
      <c r="E77" s="33">
        <f>'[1]вспомогат'!G74</f>
        <v>5211558.97</v>
      </c>
      <c r="F77" s="38">
        <f>'[1]вспомогат'!H74</f>
        <v>1041240.9799999995</v>
      </c>
      <c r="G77" s="39">
        <f>'[1]вспомогат'!I74</f>
        <v>88.5637937017732</v>
      </c>
      <c r="H77" s="35">
        <f>'[1]вспомогат'!J74</f>
        <v>-134455.02000000048</v>
      </c>
      <c r="I77" s="36">
        <f>'[1]вспомогат'!K74</f>
        <v>96.61165040084622</v>
      </c>
      <c r="J77" s="37">
        <f>'[1]вспомогат'!L74</f>
        <v>-182779.03000000026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5185886</v>
      </c>
      <c r="D78" s="38">
        <f>'[1]вспомогат'!D75</f>
        <v>1253014</v>
      </c>
      <c r="E78" s="33">
        <f>'[1]вспомогат'!G75</f>
        <v>5726614.11</v>
      </c>
      <c r="F78" s="38">
        <f>'[1]вспомогат'!H75</f>
        <v>606820.2200000007</v>
      </c>
      <c r="G78" s="39">
        <f>'[1]вспомогат'!I75</f>
        <v>48.42884596660538</v>
      </c>
      <c r="H78" s="35">
        <f>'[1]вспомогат'!J75</f>
        <v>-646193.7799999993</v>
      </c>
      <c r="I78" s="36">
        <f>'[1]вспомогат'!K75</f>
        <v>110.42691856319249</v>
      </c>
      <c r="J78" s="37">
        <f>'[1]вспомогат'!L75</f>
        <v>540728.1100000003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10712269</v>
      </c>
      <c r="D79" s="38">
        <f>'[1]вспомогат'!D76</f>
        <v>2520654</v>
      </c>
      <c r="E79" s="33">
        <f>'[1]вспомогат'!G76</f>
        <v>9074374.75</v>
      </c>
      <c r="F79" s="38">
        <f>'[1]вспомогат'!H76</f>
        <v>999072.0199999996</v>
      </c>
      <c r="G79" s="39">
        <f>'[1]вспомогат'!I76</f>
        <v>39.635428741905855</v>
      </c>
      <c r="H79" s="35">
        <f>'[1]вспомогат'!J76</f>
        <v>-1521581.9800000004</v>
      </c>
      <c r="I79" s="36">
        <f>'[1]вспомогат'!K76</f>
        <v>84.71010903478992</v>
      </c>
      <c r="J79" s="37">
        <f>'[1]вспомогат'!L76</f>
        <v>-1637894.25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7416068</v>
      </c>
      <c r="D80" s="38">
        <f>'[1]вспомогат'!D77</f>
        <v>1508400</v>
      </c>
      <c r="E80" s="33">
        <f>'[1]вспомогат'!G77</f>
        <v>8558359.07</v>
      </c>
      <c r="F80" s="38">
        <f>'[1]вспомогат'!H77</f>
        <v>1377034.4400000004</v>
      </c>
      <c r="G80" s="39">
        <f>'[1]вспомогат'!I77</f>
        <v>91.29106603023074</v>
      </c>
      <c r="H80" s="35">
        <f>'[1]вспомогат'!J77</f>
        <v>-131365.5599999996</v>
      </c>
      <c r="I80" s="36">
        <f>'[1]вспомогат'!K77</f>
        <v>115.40292065822482</v>
      </c>
      <c r="J80" s="37">
        <f>'[1]вспомогат'!L77</f>
        <v>1142291.0700000003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314872560</v>
      </c>
      <c r="D81" s="38">
        <f>'[1]вспомогат'!D78</f>
        <v>44088135</v>
      </c>
      <c r="E81" s="33">
        <f>'[1]вспомогат'!G78</f>
        <v>286732726.5</v>
      </c>
      <c r="F81" s="38">
        <f>'[1]вспомогат'!H78</f>
        <v>19638359.53</v>
      </c>
      <c r="G81" s="39">
        <f>'[1]вспомогат'!I78</f>
        <v>44.54341180455921</v>
      </c>
      <c r="H81" s="35">
        <f>'[1]вспомогат'!J78</f>
        <v>-24449775.47</v>
      </c>
      <c r="I81" s="36">
        <f>'[1]вспомогат'!K78</f>
        <v>91.0631039109918</v>
      </c>
      <c r="J81" s="37">
        <f>'[1]вспомогат'!L78</f>
        <v>-28139833.5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25884717</v>
      </c>
      <c r="D82" s="38">
        <f>'[1]вспомогат'!D79</f>
        <v>5314133</v>
      </c>
      <c r="E82" s="33">
        <f>'[1]вспомогат'!G79</f>
        <v>25124327.59</v>
      </c>
      <c r="F82" s="38">
        <f>'[1]вспомогат'!H79</f>
        <v>2194797.3000000007</v>
      </c>
      <c r="G82" s="39">
        <f>'[1]вспомогат'!I79</f>
        <v>41.30113604608693</v>
      </c>
      <c r="H82" s="35">
        <f>'[1]вспомогат'!J79</f>
        <v>-3119335.6999999993</v>
      </c>
      <c r="I82" s="36">
        <f>'[1]вспомогат'!K79</f>
        <v>97.06240014136527</v>
      </c>
      <c r="J82" s="37">
        <f>'[1]вспомогат'!L79</f>
        <v>-760389.4100000001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7172502</v>
      </c>
      <c r="D83" s="38">
        <f>'[1]вспомогат'!D80</f>
        <v>1223270</v>
      </c>
      <c r="E83" s="33">
        <f>'[1]вспомогат'!G80</f>
        <v>6342668.91</v>
      </c>
      <c r="F83" s="38">
        <f>'[1]вспомогат'!H80</f>
        <v>327696.7999999998</v>
      </c>
      <c r="G83" s="39">
        <f>'[1]вспомогат'!I80</f>
        <v>26.78859123496855</v>
      </c>
      <c r="H83" s="35">
        <f>'[1]вспомогат'!J80</f>
        <v>-895573.2000000002</v>
      </c>
      <c r="I83" s="36">
        <f>'[1]вспомогат'!K80</f>
        <v>88.43035401035789</v>
      </c>
      <c r="J83" s="37">
        <f>'[1]вспомогат'!L80</f>
        <v>-829833.0899999999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131340803</v>
      </c>
      <c r="D84" s="38">
        <f>'[1]вспомогат'!D81</f>
        <v>17409894</v>
      </c>
      <c r="E84" s="33">
        <f>'[1]вспомогат'!G81</f>
        <v>98646712.07</v>
      </c>
      <c r="F84" s="38">
        <f>'[1]вспомогат'!H81</f>
        <v>7403426.109999999</v>
      </c>
      <c r="G84" s="39">
        <f>'[1]вспомогат'!I81</f>
        <v>42.52424575359275</v>
      </c>
      <c r="H84" s="35">
        <f>'[1]вспомогат'!J81</f>
        <v>-10006467.89</v>
      </c>
      <c r="I84" s="36">
        <f>'[1]вспомогат'!K81</f>
        <v>75.10743791478113</v>
      </c>
      <c r="J84" s="37">
        <f>'[1]вспомогат'!L81</f>
        <v>-32694090.930000007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25002513</v>
      </c>
      <c r="D85" s="38">
        <f>'[1]вспомогат'!D82</f>
        <v>4496605</v>
      </c>
      <c r="E85" s="33">
        <f>'[1]вспомогат'!G82</f>
        <v>23461414.34</v>
      </c>
      <c r="F85" s="38">
        <f>'[1]вспомогат'!H82</f>
        <v>3140164.59</v>
      </c>
      <c r="G85" s="39">
        <f>'[1]вспомогат'!I82</f>
        <v>69.8341212981794</v>
      </c>
      <c r="H85" s="35">
        <f>'[1]вспомогат'!J82</f>
        <v>-1356440.4100000001</v>
      </c>
      <c r="I85" s="36">
        <f>'[1]вспомогат'!K82</f>
        <v>93.83622494266876</v>
      </c>
      <c r="J85" s="37">
        <f>'[1]вспомогат'!L82</f>
        <v>-1541098.6600000001</v>
      </c>
    </row>
    <row r="86" spans="1:10" ht="15" customHeight="1">
      <c r="A86" s="51" t="s">
        <v>88</v>
      </c>
      <c r="B86" s="41">
        <f>SUM(B38:B85)</f>
        <v>2084813916</v>
      </c>
      <c r="C86" s="41">
        <f>SUM(C38:C85)</f>
        <v>1336764454</v>
      </c>
      <c r="D86" s="41">
        <f>SUM(D38:D85)</f>
        <v>219289848</v>
      </c>
      <c r="E86" s="41">
        <f>SUM(E38:E85)</f>
        <v>1194154938.5400002</v>
      </c>
      <c r="F86" s="41">
        <f>SUM(F38:F85)</f>
        <v>100329174.12</v>
      </c>
      <c r="G86" s="42">
        <f>F86/D86*100</f>
        <v>45.751855380008294</v>
      </c>
      <c r="H86" s="41">
        <f>SUM(H38:H85)</f>
        <v>-118960673.87999998</v>
      </c>
      <c r="I86" s="43">
        <f>E86/C86*100</f>
        <v>89.33173940754713</v>
      </c>
      <c r="J86" s="41">
        <f>SUM(J38:J85)</f>
        <v>-142609515.46</v>
      </c>
    </row>
    <row r="87" spans="1:10" ht="15.75" customHeight="1">
      <c r="A87" s="54" t="s">
        <v>89</v>
      </c>
      <c r="B87" s="55">
        <f>'[1]вспомогат'!B83</f>
        <v>12768802856.88</v>
      </c>
      <c r="C87" s="55">
        <f>'[1]вспомогат'!C83</f>
        <v>8437330578.88</v>
      </c>
      <c r="D87" s="55">
        <f>'[1]вспомогат'!D83</f>
        <v>1245031106</v>
      </c>
      <c r="E87" s="55">
        <f>'[1]вспомогат'!G83</f>
        <v>7678113555.6</v>
      </c>
      <c r="F87" s="55">
        <f>'[1]вспомогат'!H83</f>
        <v>588592133.2200001</v>
      </c>
      <c r="G87" s="56">
        <f>'[1]вспомогат'!I83</f>
        <v>47.27529540294073</v>
      </c>
      <c r="H87" s="55">
        <f>'[1]вспомогат'!J83</f>
        <v>-656438972.7799996</v>
      </c>
      <c r="I87" s="56">
        <f>'[1]вспомогат'!K83</f>
        <v>91.00169163478739</v>
      </c>
      <c r="J87" s="55">
        <f>'[1]вспомогат'!L83</f>
        <v>-759217023.2799994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17.08.2020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2020-08-18T06:47:58Z</dcterms:created>
  <dcterms:modified xsi:type="dcterms:W3CDTF">2020-08-18T06:48:22Z</dcterms:modified>
  <cp:category/>
  <cp:version/>
  <cp:contentType/>
  <cp:contentStatus/>
</cp:coreProperties>
</file>