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<sst xmlns="http://schemas.openxmlformats.org/spreadsheetml/2006/main" count="95" uniqueCount="90">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</sst>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14.08.2020</v>
          </cell>
        </row>
        <row r="6">
          <cell r="G6" t="str">
            <v>Фактично надійшло на 14.08.2020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1213756988.86</v>
          </cell>
          <cell r="H10">
            <v>81635233.87999988</v>
          </cell>
          <cell r="I10">
            <v>26.742800702088598</v>
          </cell>
          <cell r="J10">
            <v>-223625366.12000012</v>
          </cell>
          <cell r="K10">
            <v>76.99072373273998</v>
          </cell>
          <cell r="L10">
            <v>-362740711.1400001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3611544438.43</v>
          </cell>
          <cell r="H11">
            <v>244304060.3199997</v>
          </cell>
          <cell r="I11">
            <v>51.25062888909861</v>
          </cell>
          <cell r="J11">
            <v>-232380939.6800003</v>
          </cell>
          <cell r="K11">
            <v>94.09633685188248</v>
          </cell>
          <cell r="L11">
            <v>-226590561.57000017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519312497.2</v>
          </cell>
          <cell r="H12">
            <v>35431872.15999997</v>
          </cell>
          <cell r="I12">
            <v>60.727139783729854</v>
          </cell>
          <cell r="J12">
            <v>-22914152.840000033</v>
          </cell>
          <cell r="K12">
            <v>104.54871307305463</v>
          </cell>
          <cell r="L12">
            <v>22594286.199999988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389475600.45</v>
          </cell>
          <cell r="H13">
            <v>23882672.189999998</v>
          </cell>
          <cell r="I13">
            <v>37.61643123326508</v>
          </cell>
          <cell r="J13">
            <v>-39607327.81</v>
          </cell>
          <cell r="K13">
            <v>85.69612394922159</v>
          </cell>
          <cell r="L13">
            <v>-65008899.55000001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60899060.92</v>
          </cell>
          <cell r="H14">
            <v>3326817.8900000006</v>
          </cell>
          <cell r="I14">
            <v>39.79970917225952</v>
          </cell>
          <cell r="J14">
            <v>-5032082.109999999</v>
          </cell>
          <cell r="K14">
            <v>87.4676097993959</v>
          </cell>
          <cell r="L14">
            <v>-8725639.079999998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18796629.74</v>
          </cell>
          <cell r="H15">
            <v>1969792.6799999997</v>
          </cell>
          <cell r="I15">
            <v>35.748842486726154</v>
          </cell>
          <cell r="J15">
            <v>-3540295.3200000003</v>
          </cell>
          <cell r="K15">
            <v>86.2348602698901</v>
          </cell>
          <cell r="L15">
            <v>-3000390.2600000016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221906419.7</v>
          </cell>
          <cell r="H16">
            <v>15054280.829999983</v>
          </cell>
          <cell r="I16">
            <v>51.410010647554216</v>
          </cell>
          <cell r="J16">
            <v>-14228500.170000017</v>
          </cell>
          <cell r="K16">
            <v>102.22318854659851</v>
          </cell>
          <cell r="L16">
            <v>4826104.699999988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3259594.1</v>
          </cell>
          <cell r="H18">
            <v>235358.74000000022</v>
          </cell>
          <cell r="I18">
            <v>27.667292444235486</v>
          </cell>
          <cell r="J18">
            <v>-615316.2599999998</v>
          </cell>
          <cell r="K18">
            <v>88.67423937408867</v>
          </cell>
          <cell r="L18">
            <v>-416325.8999999999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86178093.54</v>
          </cell>
          <cell r="H19">
            <v>6237193.430000007</v>
          </cell>
          <cell r="I19">
            <v>49.00723111209734</v>
          </cell>
          <cell r="J19">
            <v>-6489894.569999993</v>
          </cell>
          <cell r="K19">
            <v>102.26105468176667</v>
          </cell>
          <cell r="L19">
            <v>1905450.5400000066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20553747.45</v>
          </cell>
          <cell r="H20">
            <v>1081847.379999999</v>
          </cell>
          <cell r="I20">
            <v>25.468416121286285</v>
          </cell>
          <cell r="J20">
            <v>-3165952.620000001</v>
          </cell>
          <cell r="K20">
            <v>84.8826827535795</v>
          </cell>
          <cell r="L20">
            <v>-3660552.5500000007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34007387.77</v>
          </cell>
          <cell r="H21">
            <v>2099122.290000003</v>
          </cell>
          <cell r="I21">
            <v>78.09804174709178</v>
          </cell>
          <cell r="J21">
            <v>-588681.7099999972</v>
          </cell>
          <cell r="K21">
            <v>101.40516359212373</v>
          </cell>
          <cell r="L21">
            <v>471237.7700000033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2547670.81</v>
          </cell>
          <cell r="H22">
            <v>164223.81999999983</v>
          </cell>
          <cell r="I22">
            <v>59.01811974412414</v>
          </cell>
          <cell r="J22">
            <v>-114036.18000000017</v>
          </cell>
          <cell r="K22">
            <v>103.92378522362003</v>
          </cell>
          <cell r="L22">
            <v>96190.81000000006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120795.56</v>
          </cell>
          <cell r="H23">
            <v>408</v>
          </cell>
          <cell r="J23">
            <v>408</v>
          </cell>
          <cell r="K23">
            <v>27.57839881784775</v>
          </cell>
          <cell r="L23">
            <v>-317212.32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81684615.16</v>
          </cell>
          <cell r="H24">
            <v>6356833.319999993</v>
          </cell>
          <cell r="I24">
            <v>43.17201337016006</v>
          </cell>
          <cell r="J24">
            <v>-8367597.680000007</v>
          </cell>
          <cell r="K24">
            <v>98.26031468710225</v>
          </cell>
          <cell r="L24">
            <v>-1446214.8400000036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4363059.52</v>
          </cell>
          <cell r="H25">
            <v>241300.39999999944</v>
          </cell>
          <cell r="I25">
            <v>38.47595296788936</v>
          </cell>
          <cell r="J25">
            <v>-385845.60000000056</v>
          </cell>
          <cell r="K25">
            <v>88.94669468561452</v>
          </cell>
          <cell r="L25">
            <v>-542192.4800000004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37862956.74</v>
          </cell>
          <cell r="H26">
            <v>3077269.3599999994</v>
          </cell>
          <cell r="I26">
            <v>41.409697956353924</v>
          </cell>
          <cell r="J26">
            <v>-4354007.640000001</v>
          </cell>
          <cell r="K26">
            <v>91.94703016435743</v>
          </cell>
          <cell r="L26">
            <v>-3316140.259999998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69348.85</v>
          </cell>
          <cell r="H27">
            <v>308.1600000000035</v>
          </cell>
          <cell r="I27">
            <v>7.841221374045889</v>
          </cell>
          <cell r="J27">
            <v>-3621.8399999999965</v>
          </cell>
          <cell r="K27">
            <v>105.9731815403423</v>
          </cell>
          <cell r="L27">
            <v>3908.850000000006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35542278.2</v>
          </cell>
          <cell r="H28">
            <v>2600849.5200000033</v>
          </cell>
          <cell r="I28">
            <v>29.24048389785951</v>
          </cell>
          <cell r="J28">
            <v>-6293837.479999997</v>
          </cell>
          <cell r="K28">
            <v>87.80671260783056</v>
          </cell>
          <cell r="L28">
            <v>-4935581.799999997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17681493.24</v>
          </cell>
          <cell r="H29">
            <v>2235174.259999998</v>
          </cell>
          <cell r="I29">
            <v>33.45779751392766</v>
          </cell>
          <cell r="J29">
            <v>-4445403.740000002</v>
          </cell>
          <cell r="K29">
            <v>84.10743970224675</v>
          </cell>
          <cell r="L29">
            <v>-3341014.7600000016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19747500.69</v>
          </cell>
          <cell r="H30">
            <v>2023006.3900000006</v>
          </cell>
          <cell r="I30">
            <v>49.31373896416613</v>
          </cell>
          <cell r="J30">
            <v>-2079311.6099999994</v>
          </cell>
          <cell r="K30">
            <v>85.2166762135808</v>
          </cell>
          <cell r="L30">
            <v>-3425781.3099999987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4173219.4</v>
          </cell>
          <cell r="H31">
            <v>258985.20999999996</v>
          </cell>
          <cell r="I31">
            <v>23.181280807578112</v>
          </cell>
          <cell r="J31">
            <v>-858231.79</v>
          </cell>
          <cell r="K31">
            <v>89.1854376150422</v>
          </cell>
          <cell r="L31">
            <v>-506041.6000000001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44935594.03</v>
          </cell>
          <cell r="H32">
            <v>5117983.109999999</v>
          </cell>
          <cell r="I32">
            <v>38.971949698149146</v>
          </cell>
          <cell r="J32">
            <v>-8014495.890000001</v>
          </cell>
          <cell r="K32">
            <v>83.13641668446178</v>
          </cell>
          <cell r="L32">
            <v>-9114839.969999999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164025.5</v>
          </cell>
          <cell r="H33">
            <v>17930</v>
          </cell>
          <cell r="I33">
            <v>158.6725663716814</v>
          </cell>
          <cell r="J33">
            <v>6630</v>
          </cell>
          <cell r="K33">
            <v>266.2751623376623</v>
          </cell>
          <cell r="L33">
            <v>102425.5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5065648.27</v>
          </cell>
          <cell r="H34">
            <v>607785.6299999999</v>
          </cell>
          <cell r="I34">
            <v>47.08326529157764</v>
          </cell>
          <cell r="J34">
            <v>-683088.3700000001</v>
          </cell>
          <cell r="K34">
            <v>104.23972500696557</v>
          </cell>
          <cell r="L34">
            <v>206034.26999999955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9296731.93</v>
          </cell>
          <cell r="H35">
            <v>1174150.3999999994</v>
          </cell>
          <cell r="I35">
            <v>35.94926353252102</v>
          </cell>
          <cell r="J35">
            <v>-2091981.6000000006</v>
          </cell>
          <cell r="K35">
            <v>78.18870749927608</v>
          </cell>
          <cell r="L35">
            <v>-2593389.0700000003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29358485.07</v>
          </cell>
          <cell r="H36">
            <v>2105107.2300000004</v>
          </cell>
          <cell r="I36">
            <v>37.771464851719124</v>
          </cell>
          <cell r="J36">
            <v>-3468166.7699999996</v>
          </cell>
          <cell r="K36">
            <v>88.34551508123121</v>
          </cell>
          <cell r="L36">
            <v>-3872952.9299999997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15234791.24</v>
          </cell>
          <cell r="H37">
            <v>1706106.75</v>
          </cell>
          <cell r="I37">
            <v>54.995661223425394</v>
          </cell>
          <cell r="J37">
            <v>-1396150.25</v>
          </cell>
          <cell r="K37">
            <v>95.43644803913782</v>
          </cell>
          <cell r="L37">
            <v>-728492.7599999998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10799259.75</v>
          </cell>
          <cell r="H38">
            <v>882401.8900000006</v>
          </cell>
          <cell r="I38">
            <v>34.84509642404151</v>
          </cell>
          <cell r="J38">
            <v>-1649954.1099999994</v>
          </cell>
          <cell r="K38">
            <v>89.90705595649266</v>
          </cell>
          <cell r="L38">
            <v>-1212322.25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10733602.1</v>
          </cell>
          <cell r="H39">
            <v>1110876.8499999996</v>
          </cell>
          <cell r="I39">
            <v>47.5596477370272</v>
          </cell>
          <cell r="J39">
            <v>-1224878.1500000004</v>
          </cell>
          <cell r="K39">
            <v>100.12090789355858</v>
          </cell>
          <cell r="L39">
            <v>12962.099999999627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12901051.75</v>
          </cell>
          <cell r="H40">
            <v>1367555.7699999996</v>
          </cell>
          <cell r="I40">
            <v>54.461944699983654</v>
          </cell>
          <cell r="J40">
            <v>-1143474.2300000004</v>
          </cell>
          <cell r="K40">
            <v>90.0193668902826</v>
          </cell>
          <cell r="L40">
            <v>-1430366.25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22259763.16</v>
          </cell>
          <cell r="H41">
            <v>1109812.0599999987</v>
          </cell>
          <cell r="I41">
            <v>38.519412212235515</v>
          </cell>
          <cell r="J41">
            <v>-1771363.9400000013</v>
          </cell>
          <cell r="K41">
            <v>93.46470748111487</v>
          </cell>
          <cell r="L41">
            <v>-1556459.8399999999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36733425.8</v>
          </cell>
          <cell r="H42">
            <v>2644238.3699999973</v>
          </cell>
          <cell r="I42">
            <v>40.448366899086096</v>
          </cell>
          <cell r="J42">
            <v>-3893079.6300000027</v>
          </cell>
          <cell r="K42">
            <v>87.19680672487932</v>
          </cell>
          <cell r="L42">
            <v>-5393605.200000003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15425389.5</v>
          </cell>
          <cell r="H43">
            <v>949062.0899999999</v>
          </cell>
          <cell r="I43">
            <v>16.034162696401417</v>
          </cell>
          <cell r="J43">
            <v>-4969937.91</v>
          </cell>
          <cell r="K43">
            <v>78.03405436496554</v>
          </cell>
          <cell r="L43">
            <v>-4342120.5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17604551.42</v>
          </cell>
          <cell r="H44">
            <v>1333753.660000002</v>
          </cell>
          <cell r="I44">
            <v>47.82704139775429</v>
          </cell>
          <cell r="J44">
            <v>-1454948.339999998</v>
          </cell>
          <cell r="K44">
            <v>95.07870465209463</v>
          </cell>
          <cell r="L44">
            <v>-911215.5799999982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6073758.32</v>
          </cell>
          <cell r="H45">
            <v>327302.3300000001</v>
          </cell>
          <cell r="I45">
            <v>31.299022593850985</v>
          </cell>
          <cell r="J45">
            <v>-718424.6699999999</v>
          </cell>
          <cell r="K45">
            <v>80.03218175433466</v>
          </cell>
          <cell r="L45">
            <v>-1515386.6799999997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5974789.91</v>
          </cell>
          <cell r="H46">
            <v>369228.8100000005</v>
          </cell>
          <cell r="I46">
            <v>24.93660369967653</v>
          </cell>
          <cell r="J46">
            <v>-1111441.1899999995</v>
          </cell>
          <cell r="K46">
            <v>88.23621362214197</v>
          </cell>
          <cell r="L46">
            <v>-796568.0899999999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8151469.58</v>
          </cell>
          <cell r="H47">
            <v>445738.6699999999</v>
          </cell>
          <cell r="I47">
            <v>14.753657146412955</v>
          </cell>
          <cell r="J47">
            <v>-2575469.33</v>
          </cell>
          <cell r="K47">
            <v>78.20612319340448</v>
          </cell>
          <cell r="L47">
            <v>-2271588.42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14930736.17</v>
          </cell>
          <cell r="H48">
            <v>2009375.6799999997</v>
          </cell>
          <cell r="I48">
            <v>69.87164242422133</v>
          </cell>
          <cell r="J48">
            <v>-866434.3200000003</v>
          </cell>
          <cell r="K48">
            <v>90.90872994345122</v>
          </cell>
          <cell r="L48">
            <v>-1493138.83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6475433.53</v>
          </cell>
          <cell r="H49">
            <v>515622.1900000004</v>
          </cell>
          <cell r="I49">
            <v>25.61054328174361</v>
          </cell>
          <cell r="J49">
            <v>-1497697.8099999996</v>
          </cell>
          <cell r="K49">
            <v>71.1450066690545</v>
          </cell>
          <cell r="L49">
            <v>-2626306.4699999997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5424467.42</v>
          </cell>
          <cell r="H50">
            <v>343452.8700000001</v>
          </cell>
          <cell r="I50">
            <v>39.35520453764181</v>
          </cell>
          <cell r="J50">
            <v>-529247.1299999999</v>
          </cell>
          <cell r="K50">
            <v>95.31207305223614</v>
          </cell>
          <cell r="L50">
            <v>-266802.5800000001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41669387.81</v>
          </cell>
          <cell r="H51">
            <v>4124125.8599999994</v>
          </cell>
          <cell r="I51">
            <v>47.35029954694815</v>
          </cell>
          <cell r="J51">
            <v>-4585694.140000001</v>
          </cell>
          <cell r="K51">
            <v>103.22820881686398</v>
          </cell>
          <cell r="L51">
            <v>1303107.8100000024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50894699.95</v>
          </cell>
          <cell r="H52">
            <v>2631682.0800000057</v>
          </cell>
          <cell r="I52">
            <v>33.816989436054214</v>
          </cell>
          <cell r="J52">
            <v>-5150447.919999994</v>
          </cell>
          <cell r="K52">
            <v>93.1522062395965</v>
          </cell>
          <cell r="L52">
            <v>-3741365.049999997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20053918.48</v>
          </cell>
          <cell r="H53">
            <v>1300997.620000001</v>
          </cell>
          <cell r="I53">
            <v>34.58108881455229</v>
          </cell>
          <cell r="J53">
            <v>-2461167.379999999</v>
          </cell>
          <cell r="K53">
            <v>93.8926215007018</v>
          </cell>
          <cell r="L53">
            <v>-1304435.5199999996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39831552.57</v>
          </cell>
          <cell r="H54">
            <v>3534658.1799999997</v>
          </cell>
          <cell r="I54">
            <v>48.846545931939886</v>
          </cell>
          <cell r="J54">
            <v>-3701591.8200000003</v>
          </cell>
          <cell r="K54">
            <v>89.647506532557</v>
          </cell>
          <cell r="L54">
            <v>-4599747.43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47587285</v>
          </cell>
          <cell r="H55">
            <v>3378866.8599999994</v>
          </cell>
          <cell r="I55">
            <v>43.55023631993091</v>
          </cell>
          <cell r="J55">
            <v>-4379683.140000001</v>
          </cell>
          <cell r="K55">
            <v>85.65026097912167</v>
          </cell>
          <cell r="L55">
            <v>-7972715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8445384.94</v>
          </cell>
          <cell r="H56">
            <v>812830.9299999997</v>
          </cell>
          <cell r="I56">
            <v>46.81928030767758</v>
          </cell>
          <cell r="J56">
            <v>-923272.0700000003</v>
          </cell>
          <cell r="K56">
            <v>94.88986524680297</v>
          </cell>
          <cell r="L56">
            <v>-454812.0600000005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41409949.63</v>
          </cell>
          <cell r="H57">
            <v>3658729.0700000003</v>
          </cell>
          <cell r="I57">
            <v>56.30742266505422</v>
          </cell>
          <cell r="J57">
            <v>-2839044.9299999997</v>
          </cell>
          <cell r="K57">
            <v>96.80309014260486</v>
          </cell>
          <cell r="L57">
            <v>-1367558.3699999973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13788664.48</v>
          </cell>
          <cell r="H58">
            <v>575766.040000001</v>
          </cell>
          <cell r="I58">
            <v>27.30793864600037</v>
          </cell>
          <cell r="J58">
            <v>-1532653.959999999</v>
          </cell>
          <cell r="K58">
            <v>95.61434686960969</v>
          </cell>
          <cell r="L58">
            <v>-632460.5199999996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7205284.38</v>
          </cell>
          <cell r="H59">
            <v>500128.21999999974</v>
          </cell>
          <cell r="I59">
            <v>39.79700930533826</v>
          </cell>
          <cell r="J59">
            <v>-756569.7800000003</v>
          </cell>
          <cell r="K59">
            <v>81.63687402822814</v>
          </cell>
          <cell r="L59">
            <v>-1620732.62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6772003.59</v>
          </cell>
          <cell r="H60">
            <v>1177414.38</v>
          </cell>
          <cell r="I60">
            <v>37.1203480329041</v>
          </cell>
          <cell r="J60">
            <v>-1994469.62</v>
          </cell>
          <cell r="K60">
            <v>81.9341827608006</v>
          </cell>
          <cell r="L60">
            <v>-1493171.4100000001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6287690.09</v>
          </cell>
          <cell r="H61">
            <v>867475.8899999997</v>
          </cell>
          <cell r="I61">
            <v>30.767557147670633</v>
          </cell>
          <cell r="J61">
            <v>-1951974.1100000003</v>
          </cell>
          <cell r="K61">
            <v>77.93079198839904</v>
          </cell>
          <cell r="L61">
            <v>-1780609.9100000001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4983194.71</v>
          </cell>
          <cell r="H62">
            <v>565766.7000000002</v>
          </cell>
          <cell r="I62">
            <v>51.137482781435416</v>
          </cell>
          <cell r="J62">
            <v>-540597.2999999998</v>
          </cell>
          <cell r="K62">
            <v>90.3298080163258</v>
          </cell>
          <cell r="L62">
            <v>-533472.29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9285217.33</v>
          </cell>
          <cell r="H63">
            <v>778695.8900000006</v>
          </cell>
          <cell r="I63">
            <v>47.51883432700115</v>
          </cell>
          <cell r="J63">
            <v>-860014.1099999994</v>
          </cell>
          <cell r="K63">
            <v>96.93841845305148</v>
          </cell>
          <cell r="L63">
            <v>-293252.6699999999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6686732.79</v>
          </cell>
          <cell r="H64">
            <v>565921.2000000002</v>
          </cell>
          <cell r="I64">
            <v>45.48419686308236</v>
          </cell>
          <cell r="J64">
            <v>-678293.7999999998</v>
          </cell>
          <cell r="K64">
            <v>91.69274408117991</v>
          </cell>
          <cell r="L64">
            <v>-605810.21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23869373.02</v>
          </cell>
          <cell r="H65">
            <v>1888754.5700000003</v>
          </cell>
          <cell r="I65">
            <v>43.92302332920248</v>
          </cell>
          <cell r="J65">
            <v>-2411392.4299999997</v>
          </cell>
          <cell r="K65">
            <v>100.12030699949091</v>
          </cell>
          <cell r="L65">
            <v>28682.019999999553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39150105.7</v>
          </cell>
          <cell r="H66">
            <v>3710348.3300000057</v>
          </cell>
          <cell r="I66">
            <v>51.99087918972474</v>
          </cell>
          <cell r="J66">
            <v>-3426188.6699999943</v>
          </cell>
          <cell r="K66">
            <v>75.46930057862727</v>
          </cell>
          <cell r="L66">
            <v>-12725432.299999997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55864405.77</v>
          </cell>
          <cell r="H67">
            <v>4547542.540000007</v>
          </cell>
          <cell r="I67">
            <v>47.28021031621152</v>
          </cell>
          <cell r="J67">
            <v>-5070736.459999993</v>
          </cell>
          <cell r="K67">
            <v>92.74740418646297</v>
          </cell>
          <cell r="L67">
            <v>-4368445.229999997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8469302.14</v>
          </cell>
          <cell r="H68">
            <v>608008.9800000004</v>
          </cell>
          <cell r="I68">
            <v>46.04314815375765</v>
          </cell>
          <cell r="J68">
            <v>-712511.0199999996</v>
          </cell>
          <cell r="K68">
            <v>87.0488237162324</v>
          </cell>
          <cell r="L68">
            <v>-1260067.8599999994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6017223.25</v>
          </cell>
          <cell r="H69">
            <v>460954.0800000001</v>
          </cell>
          <cell r="I69">
            <v>33.62475845754215</v>
          </cell>
          <cell r="J69">
            <v>-909922.9199999999</v>
          </cell>
          <cell r="K69">
            <v>88.38298553316596</v>
          </cell>
          <cell r="L69">
            <v>-790900.75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3204445.28</v>
          </cell>
          <cell r="H70">
            <v>368237.5099999998</v>
          </cell>
          <cell r="I70">
            <v>29.960905895562444</v>
          </cell>
          <cell r="J70">
            <v>-860822.4900000002</v>
          </cell>
          <cell r="K70">
            <v>73.15288449180306</v>
          </cell>
          <cell r="L70">
            <v>-1176031.7200000002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30404739.54</v>
          </cell>
          <cell r="H71">
            <v>2009193.960000001</v>
          </cell>
          <cell r="I71">
            <v>32.05936841003438</v>
          </cell>
          <cell r="J71">
            <v>-4257910.039999999</v>
          </cell>
          <cell r="K71">
            <v>84.01887029422939</v>
          </cell>
          <cell r="L71">
            <v>-5783249.460000001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14148289.92</v>
          </cell>
          <cell r="H72">
            <v>919790.0700000003</v>
          </cell>
          <cell r="I72">
            <v>38.00699033699649</v>
          </cell>
          <cell r="J72">
            <v>-1500264.9299999997</v>
          </cell>
          <cell r="K72">
            <v>87.8647685334318</v>
          </cell>
          <cell r="L72">
            <v>-1954057.08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6157242.67</v>
          </cell>
          <cell r="H73">
            <v>508505.0099999998</v>
          </cell>
          <cell r="I73">
            <v>48.31401520190022</v>
          </cell>
          <cell r="J73">
            <v>-543994.9900000002</v>
          </cell>
          <cell r="K73">
            <v>98.48515535153032</v>
          </cell>
          <cell r="L73">
            <v>-94707.33000000007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5151060.9</v>
          </cell>
          <cell r="H74">
            <v>980742.9100000001</v>
          </cell>
          <cell r="I74">
            <v>83.41806980716105</v>
          </cell>
          <cell r="J74">
            <v>-194953.08999999985</v>
          </cell>
          <cell r="K74">
            <v>95.49013984663179</v>
          </cell>
          <cell r="L74">
            <v>-243277.09999999963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5726465.65</v>
          </cell>
          <cell r="H75">
            <v>606671.7600000007</v>
          </cell>
          <cell r="I75">
            <v>48.41699773506128</v>
          </cell>
          <cell r="J75">
            <v>-646342.2399999993</v>
          </cell>
          <cell r="K75">
            <v>110.42405579297348</v>
          </cell>
          <cell r="L75">
            <v>540579.6500000004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9008830.15</v>
          </cell>
          <cell r="H76">
            <v>933527.4199999999</v>
          </cell>
          <cell r="I76">
            <v>37.035127391542034</v>
          </cell>
          <cell r="J76">
            <v>-1587126.58</v>
          </cell>
          <cell r="K76">
            <v>84.09824426552396</v>
          </cell>
          <cell r="L76">
            <v>-1703438.8499999996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8481426.23</v>
          </cell>
          <cell r="H77">
            <v>1300101.6000000006</v>
          </cell>
          <cell r="I77">
            <v>86.19077167859987</v>
          </cell>
          <cell r="J77">
            <v>-208298.39999999944</v>
          </cell>
          <cell r="K77">
            <v>114.3655402027058</v>
          </cell>
          <cell r="L77">
            <v>1065358.2300000004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284475949.6</v>
          </cell>
          <cell r="H78">
            <v>17381582.630000025</v>
          </cell>
          <cell r="I78">
            <v>39.42462667109876</v>
          </cell>
          <cell r="J78">
            <v>-26706552.369999975</v>
          </cell>
          <cell r="K78">
            <v>90.34637683258269</v>
          </cell>
          <cell r="L78">
            <v>-30396610.399999976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24970456.46</v>
          </cell>
          <cell r="H79">
            <v>2040926.1700000018</v>
          </cell>
          <cell r="I79">
            <v>38.40562834991149</v>
          </cell>
          <cell r="J79">
            <v>-3273206.829999998</v>
          </cell>
          <cell r="K79">
            <v>96.46795234423463</v>
          </cell>
          <cell r="L79">
            <v>-914260.5399999991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6305377.83</v>
          </cell>
          <cell r="H80">
            <v>290405.71999999974</v>
          </cell>
          <cell r="I80">
            <v>23.74011624580017</v>
          </cell>
          <cell r="J80">
            <v>-932864.2800000003</v>
          </cell>
          <cell r="K80">
            <v>87.91043669280259</v>
          </cell>
          <cell r="L80">
            <v>-867124.1699999999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98158469.03</v>
          </cell>
          <cell r="H81">
            <v>6915183.070000008</v>
          </cell>
          <cell r="I81">
            <v>39.71984591060696</v>
          </cell>
          <cell r="J81">
            <v>-10494710.929999992</v>
          </cell>
          <cell r="K81">
            <v>74.73570039768983</v>
          </cell>
          <cell r="L81">
            <v>-33182333.97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23385173.87</v>
          </cell>
          <cell r="H82">
            <v>3063924.120000001</v>
          </cell>
          <cell r="I82">
            <v>68.13860946202749</v>
          </cell>
          <cell r="J82">
            <v>-1432680.879999999</v>
          </cell>
          <cell r="K82">
            <v>93.53129371435584</v>
          </cell>
          <cell r="L82">
            <v>-1617339.129999999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7618882976.339998</v>
          </cell>
          <cell r="H83">
            <v>529361553.95999956</v>
          </cell>
          <cell r="I83">
            <v>42.51793801848992</v>
          </cell>
          <cell r="J83">
            <v>-715669552.0400003</v>
          </cell>
          <cell r="K83">
            <v>90.29968548833789</v>
          </cell>
          <cell r="L83">
            <v>-818447602.5400003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1213756988.86</v>
      </c>
      <c r="F10" s="33">
        <f>'[1]вспомогат'!H10</f>
        <v>81635233.87999988</v>
      </c>
      <c r="G10" s="34">
        <f>'[1]вспомогат'!I10</f>
        <v>26.742800702088598</v>
      </c>
      <c r="H10" s="35">
        <f>'[1]вспомогат'!J10</f>
        <v>-223625366.12000012</v>
      </c>
      <c r="I10" s="36">
        <f>'[1]вспомогат'!K10</f>
        <v>76.99072373273998</v>
      </c>
      <c r="J10" s="37">
        <f>'[1]вспомогат'!L10</f>
        <v>-362740711.1400001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3611544438.43</v>
      </c>
      <c r="F12" s="38">
        <f>'[1]вспомогат'!H11</f>
        <v>244304060.3199997</v>
      </c>
      <c r="G12" s="39">
        <f>'[1]вспомогат'!I11</f>
        <v>51.25062888909861</v>
      </c>
      <c r="H12" s="35">
        <f>'[1]вспомогат'!J11</f>
        <v>-232380939.6800003</v>
      </c>
      <c r="I12" s="36">
        <f>'[1]вспомогат'!K11</f>
        <v>94.09633685188248</v>
      </c>
      <c r="J12" s="37">
        <f>'[1]вспомогат'!L11</f>
        <v>-226590561.57000017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519312497.2</v>
      </c>
      <c r="F13" s="38">
        <f>'[1]вспомогат'!H12</f>
        <v>35431872.15999997</v>
      </c>
      <c r="G13" s="39">
        <f>'[1]вспомогат'!I12</f>
        <v>60.727139783729854</v>
      </c>
      <c r="H13" s="35">
        <f>'[1]вспомогат'!J12</f>
        <v>-22914152.840000033</v>
      </c>
      <c r="I13" s="36">
        <f>'[1]вспомогат'!K12</f>
        <v>104.54871307305463</v>
      </c>
      <c r="J13" s="37">
        <f>'[1]вспомогат'!L12</f>
        <v>22594286.199999988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389475600.45</v>
      </c>
      <c r="F14" s="38">
        <f>'[1]вспомогат'!H13</f>
        <v>23882672.189999998</v>
      </c>
      <c r="G14" s="39">
        <f>'[1]вспомогат'!I13</f>
        <v>37.61643123326508</v>
      </c>
      <c r="H14" s="35">
        <f>'[1]вспомогат'!J13</f>
        <v>-39607327.81</v>
      </c>
      <c r="I14" s="36">
        <f>'[1]вспомогат'!K13</f>
        <v>85.69612394922159</v>
      </c>
      <c r="J14" s="37">
        <f>'[1]вспомогат'!L13</f>
        <v>-65008899.55000001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60899060.92</v>
      </c>
      <c r="F15" s="38">
        <f>'[1]вспомогат'!H14</f>
        <v>3326817.8900000006</v>
      </c>
      <c r="G15" s="39">
        <f>'[1]вспомогат'!I14</f>
        <v>39.79970917225952</v>
      </c>
      <c r="H15" s="35">
        <f>'[1]вспомогат'!J14</f>
        <v>-5032082.109999999</v>
      </c>
      <c r="I15" s="36">
        <f>'[1]вспомогат'!K14</f>
        <v>87.4676097993959</v>
      </c>
      <c r="J15" s="37">
        <f>'[1]вспомогат'!L14</f>
        <v>-8725639.079999998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4581231597</v>
      </c>
      <c r="F16" s="41">
        <f>SUM(F12:F15)</f>
        <v>306945422.55999964</v>
      </c>
      <c r="G16" s="42">
        <f>F16/D16*100</f>
        <v>50.57762003908758</v>
      </c>
      <c r="H16" s="41">
        <f>SUM(H12:H15)</f>
        <v>-299934502.44000036</v>
      </c>
      <c r="I16" s="43">
        <f>E16/C16*100</f>
        <v>94.2841538890843</v>
      </c>
      <c r="J16" s="41">
        <f>SUM(J12:J15)</f>
        <v>-277730814.0000002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18796629.74</v>
      </c>
      <c r="F17" s="45">
        <f>'[1]вспомогат'!H15</f>
        <v>1969792.6799999997</v>
      </c>
      <c r="G17" s="46">
        <f>'[1]вспомогат'!I15</f>
        <v>35.748842486726154</v>
      </c>
      <c r="H17" s="47">
        <f>'[1]вспомогат'!J15</f>
        <v>-3540295.3200000003</v>
      </c>
      <c r="I17" s="48">
        <f>'[1]вспомогат'!K15</f>
        <v>86.2348602698901</v>
      </c>
      <c r="J17" s="49">
        <f>'[1]вспомогат'!L15</f>
        <v>-3000390.2600000016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221906419.7</v>
      </c>
      <c r="F18" s="38">
        <f>'[1]вспомогат'!H16</f>
        <v>15054280.829999983</v>
      </c>
      <c r="G18" s="39">
        <f>'[1]вспомогат'!I16</f>
        <v>51.410010647554216</v>
      </c>
      <c r="H18" s="35">
        <f>'[1]вспомогат'!J16</f>
        <v>-14228500.170000017</v>
      </c>
      <c r="I18" s="36">
        <f>'[1]вспомогат'!K16</f>
        <v>102.22318854659851</v>
      </c>
      <c r="J18" s="37">
        <f>'[1]вспомогат'!L16</f>
        <v>4826104.699999988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3259594.1</v>
      </c>
      <c r="F20" s="38">
        <f>'[1]вспомогат'!H18</f>
        <v>235358.74000000022</v>
      </c>
      <c r="G20" s="39">
        <f>'[1]вспомогат'!I18</f>
        <v>27.667292444235486</v>
      </c>
      <c r="H20" s="35">
        <f>'[1]вспомогат'!J18</f>
        <v>-615316.2599999998</v>
      </c>
      <c r="I20" s="36">
        <f>'[1]вспомогат'!K18</f>
        <v>88.67423937408867</v>
      </c>
      <c r="J20" s="37">
        <f>'[1]вспомогат'!L18</f>
        <v>-416325.8999999999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86178093.54</v>
      </c>
      <c r="F21" s="38">
        <f>'[1]вспомогат'!H19</f>
        <v>6237193.430000007</v>
      </c>
      <c r="G21" s="39">
        <f>'[1]вспомогат'!I19</f>
        <v>49.00723111209734</v>
      </c>
      <c r="H21" s="35">
        <f>'[1]вспомогат'!J19</f>
        <v>-6489894.569999993</v>
      </c>
      <c r="I21" s="36">
        <f>'[1]вспомогат'!K19</f>
        <v>102.26105468176667</v>
      </c>
      <c r="J21" s="37">
        <f>'[1]вспомогат'!L19</f>
        <v>1905450.5400000066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20553747.45</v>
      </c>
      <c r="F22" s="38">
        <f>'[1]вспомогат'!H20</f>
        <v>1081847.379999999</v>
      </c>
      <c r="G22" s="39">
        <f>'[1]вспомогат'!I20</f>
        <v>25.468416121286285</v>
      </c>
      <c r="H22" s="35">
        <f>'[1]вспомогат'!J20</f>
        <v>-3165952.620000001</v>
      </c>
      <c r="I22" s="36">
        <f>'[1]вспомогат'!K20</f>
        <v>84.8826827535795</v>
      </c>
      <c r="J22" s="37">
        <f>'[1]вспомогат'!L20</f>
        <v>-3660552.5500000007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34007387.77</v>
      </c>
      <c r="F23" s="38">
        <f>'[1]вспомогат'!H21</f>
        <v>2099122.290000003</v>
      </c>
      <c r="G23" s="39">
        <f>'[1]вспомогат'!I21</f>
        <v>78.09804174709178</v>
      </c>
      <c r="H23" s="35">
        <f>'[1]вспомогат'!J21</f>
        <v>-588681.7099999972</v>
      </c>
      <c r="I23" s="36">
        <f>'[1]вспомогат'!K21</f>
        <v>101.40516359212373</v>
      </c>
      <c r="J23" s="37">
        <f>'[1]вспомогат'!L21</f>
        <v>471237.7700000033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2547670.81</v>
      </c>
      <c r="F24" s="38">
        <f>'[1]вспомогат'!H22</f>
        <v>164223.81999999983</v>
      </c>
      <c r="G24" s="39">
        <f>'[1]вспомогат'!I22</f>
        <v>59.01811974412414</v>
      </c>
      <c r="H24" s="35">
        <f>'[1]вспомогат'!J22</f>
        <v>-114036.18000000017</v>
      </c>
      <c r="I24" s="36">
        <f>'[1]вспомогат'!K22</f>
        <v>103.92378522362003</v>
      </c>
      <c r="J24" s="37">
        <f>'[1]вспомогат'!L22</f>
        <v>96190.81000000006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120795.56</v>
      </c>
      <c r="F25" s="38">
        <f>'[1]вспомогат'!H23</f>
        <v>408</v>
      </c>
      <c r="G25" s="39">
        <f>'[1]вспомогат'!I23</f>
        <v>0</v>
      </c>
      <c r="H25" s="35">
        <f>'[1]вспомогат'!J23</f>
        <v>408</v>
      </c>
      <c r="I25" s="36">
        <f>'[1]вспомогат'!K23</f>
        <v>27.57839881784775</v>
      </c>
      <c r="J25" s="37">
        <f>'[1]вспомогат'!L23</f>
        <v>-317212.32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81684615.16</v>
      </c>
      <c r="F26" s="38">
        <f>'[1]вспомогат'!H24</f>
        <v>6356833.319999993</v>
      </c>
      <c r="G26" s="39">
        <f>'[1]вспомогат'!I24</f>
        <v>43.17201337016006</v>
      </c>
      <c r="H26" s="35">
        <f>'[1]вспомогат'!J24</f>
        <v>-8367597.680000007</v>
      </c>
      <c r="I26" s="36">
        <f>'[1]вспомогат'!K24</f>
        <v>98.26031468710225</v>
      </c>
      <c r="J26" s="37">
        <f>'[1]вспомогат'!L24</f>
        <v>-1446214.8400000036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4363059.52</v>
      </c>
      <c r="F27" s="38">
        <f>'[1]вспомогат'!H25</f>
        <v>241300.39999999944</v>
      </c>
      <c r="G27" s="39">
        <f>'[1]вспомогат'!I25</f>
        <v>38.47595296788936</v>
      </c>
      <c r="H27" s="35">
        <f>'[1]вспомогат'!J25</f>
        <v>-385845.60000000056</v>
      </c>
      <c r="I27" s="36">
        <f>'[1]вспомогат'!K25</f>
        <v>88.94669468561452</v>
      </c>
      <c r="J27" s="37">
        <f>'[1]вспомогат'!L25</f>
        <v>-542192.4800000004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37862956.74</v>
      </c>
      <c r="F28" s="38">
        <f>'[1]вспомогат'!H26</f>
        <v>3077269.3599999994</v>
      </c>
      <c r="G28" s="39">
        <f>'[1]вспомогат'!I26</f>
        <v>41.409697956353924</v>
      </c>
      <c r="H28" s="35">
        <f>'[1]вспомогат'!J26</f>
        <v>-4354007.640000001</v>
      </c>
      <c r="I28" s="36">
        <f>'[1]вспомогат'!K26</f>
        <v>91.94703016435743</v>
      </c>
      <c r="J28" s="37">
        <f>'[1]вспомогат'!L26</f>
        <v>-3316140.259999998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69348.85</v>
      </c>
      <c r="F29" s="38">
        <f>'[1]вспомогат'!H27</f>
        <v>308.1600000000035</v>
      </c>
      <c r="G29" s="39">
        <f>'[1]вспомогат'!I27</f>
        <v>7.841221374045889</v>
      </c>
      <c r="H29" s="35">
        <f>'[1]вспомогат'!J27</f>
        <v>-3621.8399999999965</v>
      </c>
      <c r="I29" s="36">
        <f>'[1]вспомогат'!K27</f>
        <v>105.9731815403423</v>
      </c>
      <c r="J29" s="37">
        <f>'[1]вспомогат'!L27</f>
        <v>3908.850000000006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35542278.2</v>
      </c>
      <c r="F30" s="38">
        <f>'[1]вспомогат'!H28</f>
        <v>2600849.5200000033</v>
      </c>
      <c r="G30" s="39">
        <f>'[1]вспомогат'!I28</f>
        <v>29.24048389785951</v>
      </c>
      <c r="H30" s="35">
        <f>'[1]вспомогат'!J28</f>
        <v>-6293837.479999997</v>
      </c>
      <c r="I30" s="36">
        <f>'[1]вспомогат'!K28</f>
        <v>87.80671260783056</v>
      </c>
      <c r="J30" s="37">
        <f>'[1]вспомогат'!L28</f>
        <v>-4935581.799999997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17681493.24</v>
      </c>
      <c r="F31" s="38">
        <f>'[1]вспомогат'!H29</f>
        <v>2235174.259999998</v>
      </c>
      <c r="G31" s="39">
        <f>'[1]вспомогат'!I29</f>
        <v>33.45779751392766</v>
      </c>
      <c r="H31" s="35">
        <f>'[1]вспомогат'!J29</f>
        <v>-4445403.740000002</v>
      </c>
      <c r="I31" s="36">
        <f>'[1]вспомогат'!K29</f>
        <v>84.10743970224675</v>
      </c>
      <c r="J31" s="37">
        <f>'[1]вспомогат'!L29</f>
        <v>-3341014.7600000016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19747500.69</v>
      </c>
      <c r="F32" s="38">
        <f>'[1]вспомогат'!H30</f>
        <v>2023006.3900000006</v>
      </c>
      <c r="G32" s="39">
        <f>'[1]вспомогат'!I30</f>
        <v>49.31373896416613</v>
      </c>
      <c r="H32" s="35">
        <f>'[1]вспомогат'!J30</f>
        <v>-2079311.6099999994</v>
      </c>
      <c r="I32" s="36">
        <f>'[1]вспомогат'!K30</f>
        <v>85.2166762135808</v>
      </c>
      <c r="J32" s="37">
        <f>'[1]вспомогат'!L30</f>
        <v>-3425781.3099999987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4173219.4</v>
      </c>
      <c r="F33" s="38">
        <f>'[1]вспомогат'!H31</f>
        <v>258985.20999999996</v>
      </c>
      <c r="G33" s="39">
        <f>'[1]вспомогат'!I31</f>
        <v>23.181280807578112</v>
      </c>
      <c r="H33" s="35">
        <f>'[1]вспомогат'!J31</f>
        <v>-858231.79</v>
      </c>
      <c r="I33" s="36">
        <f>'[1]вспомогат'!K31</f>
        <v>89.1854376150422</v>
      </c>
      <c r="J33" s="37">
        <f>'[1]вспомогат'!L31</f>
        <v>-506041.6000000001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44935594.03</v>
      </c>
      <c r="F34" s="38">
        <f>'[1]вспомогат'!H32</f>
        <v>5117983.109999999</v>
      </c>
      <c r="G34" s="39">
        <f>'[1]вспомогат'!I32</f>
        <v>38.971949698149146</v>
      </c>
      <c r="H34" s="35">
        <f>'[1]вспомогат'!J32</f>
        <v>-8014495.890000001</v>
      </c>
      <c r="I34" s="36">
        <f>'[1]вспомогат'!K32</f>
        <v>83.13641668446178</v>
      </c>
      <c r="J34" s="37">
        <f>'[1]вспомогат'!L32</f>
        <v>-9114839.969999999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164025.5</v>
      </c>
      <c r="F35" s="38">
        <f>'[1]вспомогат'!H33</f>
        <v>17930</v>
      </c>
      <c r="G35" s="39">
        <f>'[1]вспомогат'!I33</f>
        <v>158.6725663716814</v>
      </c>
      <c r="H35" s="35">
        <f>'[1]вспомогат'!J33</f>
        <v>6630</v>
      </c>
      <c r="I35" s="36">
        <f>'[1]вспомогат'!K33</f>
        <v>266.2751623376623</v>
      </c>
      <c r="J35" s="37">
        <f>'[1]вспомогат'!L33</f>
        <v>102425.5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5065648.27</v>
      </c>
      <c r="F36" s="38">
        <f>'[1]вспомогат'!H34</f>
        <v>607785.6299999999</v>
      </c>
      <c r="G36" s="39">
        <f>'[1]вспомогат'!I34</f>
        <v>47.08326529157764</v>
      </c>
      <c r="H36" s="35">
        <f>'[1]вспомогат'!J34</f>
        <v>-683088.3700000001</v>
      </c>
      <c r="I36" s="36">
        <f>'[1]вспомогат'!K34</f>
        <v>104.23972500696557</v>
      </c>
      <c r="J36" s="37">
        <f>'[1]вспомогат'!L34</f>
        <v>206034.26999999955</v>
      </c>
    </row>
    <row r="37" spans="1:10" ht="18.75" customHeight="1">
      <c r="A37" s="50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638667381.07</v>
      </c>
      <c r="F37" s="41">
        <f>SUM(F17:F36)</f>
        <v>49379652.52999999</v>
      </c>
      <c r="G37" s="42">
        <f>F37/D37*100</f>
        <v>43.46772351372062</v>
      </c>
      <c r="H37" s="41">
        <f>SUM(H17:H36)</f>
        <v>-64221080.47000001</v>
      </c>
      <c r="I37" s="43">
        <f>E37/C37*100</f>
        <v>96.0248994508761</v>
      </c>
      <c r="J37" s="41">
        <f>SUM(J17:J36)</f>
        <v>-26438632.810000006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9296731.93</v>
      </c>
      <c r="F38" s="38">
        <f>'[1]вспомогат'!H35</f>
        <v>1174150.3999999994</v>
      </c>
      <c r="G38" s="39">
        <f>'[1]вспомогат'!I35</f>
        <v>35.94926353252102</v>
      </c>
      <c r="H38" s="35">
        <f>'[1]вспомогат'!J35</f>
        <v>-2091981.6000000006</v>
      </c>
      <c r="I38" s="36">
        <f>'[1]вспомогат'!K35</f>
        <v>78.18870749927608</v>
      </c>
      <c r="J38" s="37">
        <f>'[1]вспомогат'!L35</f>
        <v>-2593389.0700000003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29358485.07</v>
      </c>
      <c r="F39" s="38">
        <f>'[1]вспомогат'!H36</f>
        <v>2105107.2300000004</v>
      </c>
      <c r="G39" s="39">
        <f>'[1]вспомогат'!I36</f>
        <v>37.771464851719124</v>
      </c>
      <c r="H39" s="35">
        <f>'[1]вспомогат'!J36</f>
        <v>-3468166.7699999996</v>
      </c>
      <c r="I39" s="36">
        <f>'[1]вспомогат'!K36</f>
        <v>88.34551508123121</v>
      </c>
      <c r="J39" s="37">
        <f>'[1]вспомогат'!L36</f>
        <v>-3872952.9299999997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15234791.24</v>
      </c>
      <c r="F40" s="38">
        <f>'[1]вспомогат'!H37</f>
        <v>1706106.75</v>
      </c>
      <c r="G40" s="39">
        <f>'[1]вспомогат'!I37</f>
        <v>54.995661223425394</v>
      </c>
      <c r="H40" s="35">
        <f>'[1]вспомогат'!J37</f>
        <v>-1396150.25</v>
      </c>
      <c r="I40" s="36">
        <f>'[1]вспомогат'!K37</f>
        <v>95.43644803913782</v>
      </c>
      <c r="J40" s="37">
        <f>'[1]вспомогат'!L37</f>
        <v>-728492.7599999998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10799259.75</v>
      </c>
      <c r="F41" s="38">
        <f>'[1]вспомогат'!H38</f>
        <v>882401.8900000006</v>
      </c>
      <c r="G41" s="39">
        <f>'[1]вспомогат'!I38</f>
        <v>34.84509642404151</v>
      </c>
      <c r="H41" s="35">
        <f>'[1]вспомогат'!J38</f>
        <v>-1649954.1099999994</v>
      </c>
      <c r="I41" s="36">
        <f>'[1]вспомогат'!K38</f>
        <v>89.90705595649266</v>
      </c>
      <c r="J41" s="37">
        <f>'[1]вспомогат'!L38</f>
        <v>-1212322.25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10733602.1</v>
      </c>
      <c r="F42" s="38">
        <f>'[1]вспомогат'!H39</f>
        <v>1110876.8499999996</v>
      </c>
      <c r="G42" s="39">
        <f>'[1]вспомогат'!I39</f>
        <v>47.5596477370272</v>
      </c>
      <c r="H42" s="35">
        <f>'[1]вспомогат'!J39</f>
        <v>-1224878.1500000004</v>
      </c>
      <c r="I42" s="36">
        <f>'[1]вспомогат'!K39</f>
        <v>100.12090789355858</v>
      </c>
      <c r="J42" s="37">
        <f>'[1]вспомогат'!L39</f>
        <v>12962.099999999627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12901051.75</v>
      </c>
      <c r="F43" s="38">
        <f>'[1]вспомогат'!H40</f>
        <v>1367555.7699999996</v>
      </c>
      <c r="G43" s="39">
        <f>'[1]вспомогат'!I40</f>
        <v>54.461944699983654</v>
      </c>
      <c r="H43" s="35">
        <f>'[1]вспомогат'!J40</f>
        <v>-1143474.2300000004</v>
      </c>
      <c r="I43" s="36">
        <f>'[1]вспомогат'!K40</f>
        <v>90.0193668902826</v>
      </c>
      <c r="J43" s="37">
        <f>'[1]вспомогат'!L40</f>
        <v>-1430366.25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22259763.16</v>
      </c>
      <c r="F44" s="38">
        <f>'[1]вспомогат'!H41</f>
        <v>1109812.0599999987</v>
      </c>
      <c r="G44" s="39">
        <f>'[1]вспомогат'!I41</f>
        <v>38.519412212235515</v>
      </c>
      <c r="H44" s="35">
        <f>'[1]вспомогат'!J41</f>
        <v>-1771363.9400000013</v>
      </c>
      <c r="I44" s="36">
        <f>'[1]вспомогат'!K41</f>
        <v>93.46470748111487</v>
      </c>
      <c r="J44" s="37">
        <f>'[1]вспомогат'!L41</f>
        <v>-1556459.8399999999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36733425.8</v>
      </c>
      <c r="F45" s="38">
        <f>'[1]вспомогат'!H42</f>
        <v>2644238.3699999973</v>
      </c>
      <c r="G45" s="39">
        <f>'[1]вспомогат'!I42</f>
        <v>40.448366899086096</v>
      </c>
      <c r="H45" s="35">
        <f>'[1]вспомогат'!J42</f>
        <v>-3893079.6300000027</v>
      </c>
      <c r="I45" s="36">
        <f>'[1]вспомогат'!K42</f>
        <v>87.19680672487932</v>
      </c>
      <c r="J45" s="37">
        <f>'[1]вспомогат'!L42</f>
        <v>-5393605.200000003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15425389.5</v>
      </c>
      <c r="F46" s="38">
        <f>'[1]вспомогат'!H43</f>
        <v>949062.0899999999</v>
      </c>
      <c r="G46" s="39">
        <f>'[1]вспомогат'!I43</f>
        <v>16.034162696401417</v>
      </c>
      <c r="H46" s="35">
        <f>'[1]вспомогат'!J43</f>
        <v>-4969937.91</v>
      </c>
      <c r="I46" s="36">
        <f>'[1]вспомогат'!K43</f>
        <v>78.03405436496554</v>
      </c>
      <c r="J46" s="37">
        <f>'[1]вспомогат'!L43</f>
        <v>-4342120.5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17604551.42</v>
      </c>
      <c r="F47" s="38">
        <f>'[1]вспомогат'!H44</f>
        <v>1333753.660000002</v>
      </c>
      <c r="G47" s="39">
        <f>'[1]вспомогат'!I44</f>
        <v>47.82704139775429</v>
      </c>
      <c r="H47" s="35">
        <f>'[1]вспомогат'!J44</f>
        <v>-1454948.339999998</v>
      </c>
      <c r="I47" s="36">
        <f>'[1]вспомогат'!K44</f>
        <v>95.07870465209463</v>
      </c>
      <c r="J47" s="37">
        <f>'[1]вспомогат'!L44</f>
        <v>-911215.5799999982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6073758.32</v>
      </c>
      <c r="F48" s="38">
        <f>'[1]вспомогат'!H45</f>
        <v>327302.3300000001</v>
      </c>
      <c r="G48" s="39">
        <f>'[1]вспомогат'!I45</f>
        <v>31.299022593850985</v>
      </c>
      <c r="H48" s="35">
        <f>'[1]вспомогат'!J45</f>
        <v>-718424.6699999999</v>
      </c>
      <c r="I48" s="36">
        <f>'[1]вспомогат'!K45</f>
        <v>80.03218175433466</v>
      </c>
      <c r="J48" s="37">
        <f>'[1]вспомогат'!L45</f>
        <v>-1515386.6799999997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5974789.91</v>
      </c>
      <c r="F49" s="38">
        <f>'[1]вспомогат'!H46</f>
        <v>369228.8100000005</v>
      </c>
      <c r="G49" s="39">
        <f>'[1]вспомогат'!I46</f>
        <v>24.93660369967653</v>
      </c>
      <c r="H49" s="35">
        <f>'[1]вспомогат'!J46</f>
        <v>-1111441.1899999995</v>
      </c>
      <c r="I49" s="36">
        <f>'[1]вспомогат'!K46</f>
        <v>88.23621362214197</v>
      </c>
      <c r="J49" s="37">
        <f>'[1]вспомогат'!L46</f>
        <v>-796568.0899999999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8151469.58</v>
      </c>
      <c r="F50" s="38">
        <f>'[1]вспомогат'!H47</f>
        <v>445738.6699999999</v>
      </c>
      <c r="G50" s="39">
        <f>'[1]вспомогат'!I47</f>
        <v>14.753657146412955</v>
      </c>
      <c r="H50" s="35">
        <f>'[1]вспомогат'!J47</f>
        <v>-2575469.33</v>
      </c>
      <c r="I50" s="36">
        <f>'[1]вспомогат'!K47</f>
        <v>78.20612319340448</v>
      </c>
      <c r="J50" s="37">
        <f>'[1]вспомогат'!L47</f>
        <v>-2271588.42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14930736.17</v>
      </c>
      <c r="F51" s="38">
        <f>'[1]вспомогат'!H48</f>
        <v>2009375.6799999997</v>
      </c>
      <c r="G51" s="39">
        <f>'[1]вспомогат'!I48</f>
        <v>69.87164242422133</v>
      </c>
      <c r="H51" s="35">
        <f>'[1]вспомогат'!J48</f>
        <v>-866434.3200000003</v>
      </c>
      <c r="I51" s="36">
        <f>'[1]вспомогат'!K48</f>
        <v>90.90872994345122</v>
      </c>
      <c r="J51" s="37">
        <f>'[1]вспомогат'!L48</f>
        <v>-1493138.83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6475433.53</v>
      </c>
      <c r="F52" s="38">
        <f>'[1]вспомогат'!H49</f>
        <v>515622.1900000004</v>
      </c>
      <c r="G52" s="39">
        <f>'[1]вспомогат'!I49</f>
        <v>25.61054328174361</v>
      </c>
      <c r="H52" s="35">
        <f>'[1]вспомогат'!J49</f>
        <v>-1497697.8099999996</v>
      </c>
      <c r="I52" s="36">
        <f>'[1]вспомогат'!K49</f>
        <v>71.1450066690545</v>
      </c>
      <c r="J52" s="37">
        <f>'[1]вспомогат'!L49</f>
        <v>-2626306.4699999997</v>
      </c>
    </row>
    <row r="53" spans="1:10" ht="14.25" customHeight="1">
      <c r="A53" s="52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5424467.42</v>
      </c>
      <c r="F53" s="38">
        <f>'[1]вспомогат'!H50</f>
        <v>343452.8700000001</v>
      </c>
      <c r="G53" s="39">
        <f>'[1]вспомогат'!I50</f>
        <v>39.35520453764181</v>
      </c>
      <c r="H53" s="35">
        <f>'[1]вспомогат'!J50</f>
        <v>-529247.1299999999</v>
      </c>
      <c r="I53" s="36">
        <f>'[1]вспомогат'!K50</f>
        <v>95.31207305223614</v>
      </c>
      <c r="J53" s="37">
        <f>'[1]вспомогат'!L50</f>
        <v>-266802.5800000001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41669387.81</v>
      </c>
      <c r="F54" s="38">
        <f>'[1]вспомогат'!H51</f>
        <v>4124125.8599999994</v>
      </c>
      <c r="G54" s="39">
        <f>'[1]вспомогат'!I51</f>
        <v>47.35029954694815</v>
      </c>
      <c r="H54" s="35">
        <f>'[1]вспомогат'!J51</f>
        <v>-4585694.140000001</v>
      </c>
      <c r="I54" s="36">
        <f>'[1]вспомогат'!K51</f>
        <v>103.22820881686398</v>
      </c>
      <c r="J54" s="37">
        <f>'[1]вспомогат'!L51</f>
        <v>1303107.8100000024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50894699.95</v>
      </c>
      <c r="F55" s="38">
        <f>'[1]вспомогат'!H52</f>
        <v>2631682.0800000057</v>
      </c>
      <c r="G55" s="39">
        <f>'[1]вспомогат'!I52</f>
        <v>33.816989436054214</v>
      </c>
      <c r="H55" s="35">
        <f>'[1]вспомогат'!J52</f>
        <v>-5150447.919999994</v>
      </c>
      <c r="I55" s="36">
        <f>'[1]вспомогат'!K52</f>
        <v>93.1522062395965</v>
      </c>
      <c r="J55" s="37">
        <f>'[1]вспомогат'!L52</f>
        <v>-3741365.049999997</v>
      </c>
    </row>
    <row r="56" spans="1:10" ht="14.25" customHeight="1">
      <c r="A56" s="52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20053918.48</v>
      </c>
      <c r="F56" s="38">
        <f>'[1]вспомогат'!H53</f>
        <v>1300997.620000001</v>
      </c>
      <c r="G56" s="39">
        <f>'[1]вспомогат'!I53</f>
        <v>34.58108881455229</v>
      </c>
      <c r="H56" s="35">
        <f>'[1]вспомогат'!J53</f>
        <v>-2461167.379999999</v>
      </c>
      <c r="I56" s="36">
        <f>'[1]вспомогат'!K53</f>
        <v>93.8926215007018</v>
      </c>
      <c r="J56" s="37">
        <f>'[1]вспомогат'!L53</f>
        <v>-1304435.5199999996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39831552.57</v>
      </c>
      <c r="F57" s="38">
        <f>'[1]вспомогат'!H54</f>
        <v>3534658.1799999997</v>
      </c>
      <c r="G57" s="39">
        <f>'[1]вспомогат'!I54</f>
        <v>48.846545931939886</v>
      </c>
      <c r="H57" s="35">
        <f>'[1]вспомогат'!J54</f>
        <v>-3701591.8200000003</v>
      </c>
      <c r="I57" s="36">
        <f>'[1]вспомогат'!K54</f>
        <v>89.647506532557</v>
      </c>
      <c r="J57" s="37">
        <f>'[1]вспомогат'!L54</f>
        <v>-4599747.43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47587285</v>
      </c>
      <c r="F58" s="38">
        <f>'[1]вспомогат'!H55</f>
        <v>3378866.8599999994</v>
      </c>
      <c r="G58" s="39">
        <f>'[1]вспомогат'!I55</f>
        <v>43.55023631993091</v>
      </c>
      <c r="H58" s="35">
        <f>'[1]вспомогат'!J55</f>
        <v>-4379683.140000001</v>
      </c>
      <c r="I58" s="36">
        <f>'[1]вспомогат'!K55</f>
        <v>85.65026097912167</v>
      </c>
      <c r="J58" s="37">
        <f>'[1]вспомогат'!L55</f>
        <v>-7972715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8445384.94</v>
      </c>
      <c r="F59" s="38">
        <f>'[1]вспомогат'!H56</f>
        <v>812830.9299999997</v>
      </c>
      <c r="G59" s="39">
        <f>'[1]вспомогат'!I56</f>
        <v>46.81928030767758</v>
      </c>
      <c r="H59" s="35">
        <f>'[1]вспомогат'!J56</f>
        <v>-923272.0700000003</v>
      </c>
      <c r="I59" s="36">
        <f>'[1]вспомогат'!K56</f>
        <v>94.88986524680297</v>
      </c>
      <c r="J59" s="37">
        <f>'[1]вспомогат'!L56</f>
        <v>-454812.0600000005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41409949.63</v>
      </c>
      <c r="F60" s="38">
        <f>'[1]вспомогат'!H57</f>
        <v>3658729.0700000003</v>
      </c>
      <c r="G60" s="39">
        <f>'[1]вспомогат'!I57</f>
        <v>56.30742266505422</v>
      </c>
      <c r="H60" s="35">
        <f>'[1]вспомогат'!J57</f>
        <v>-2839044.9299999997</v>
      </c>
      <c r="I60" s="36">
        <f>'[1]вспомогат'!K57</f>
        <v>96.80309014260486</v>
      </c>
      <c r="J60" s="37">
        <f>'[1]вспомогат'!L57</f>
        <v>-1367558.3699999973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13788664.48</v>
      </c>
      <c r="F61" s="38">
        <f>'[1]вспомогат'!H58</f>
        <v>575766.040000001</v>
      </c>
      <c r="G61" s="39">
        <f>'[1]вспомогат'!I58</f>
        <v>27.30793864600037</v>
      </c>
      <c r="H61" s="35">
        <f>'[1]вспомогат'!J58</f>
        <v>-1532653.959999999</v>
      </c>
      <c r="I61" s="36">
        <f>'[1]вспомогат'!K58</f>
        <v>95.61434686960969</v>
      </c>
      <c r="J61" s="37">
        <f>'[1]вспомогат'!L58</f>
        <v>-632460.5199999996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7205284.38</v>
      </c>
      <c r="F62" s="38">
        <f>'[1]вспомогат'!H59</f>
        <v>500128.21999999974</v>
      </c>
      <c r="G62" s="39">
        <f>'[1]вспомогат'!I59</f>
        <v>39.79700930533826</v>
      </c>
      <c r="H62" s="35">
        <f>'[1]вспомогат'!J59</f>
        <v>-756569.7800000003</v>
      </c>
      <c r="I62" s="36">
        <f>'[1]вспомогат'!K59</f>
        <v>81.63687402822814</v>
      </c>
      <c r="J62" s="37">
        <f>'[1]вспомогат'!L59</f>
        <v>-1620732.62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6772003.59</v>
      </c>
      <c r="F63" s="38">
        <f>'[1]вспомогат'!H60</f>
        <v>1177414.38</v>
      </c>
      <c r="G63" s="39">
        <f>'[1]вспомогат'!I60</f>
        <v>37.1203480329041</v>
      </c>
      <c r="H63" s="35">
        <f>'[1]вспомогат'!J60</f>
        <v>-1994469.62</v>
      </c>
      <c r="I63" s="36">
        <f>'[1]вспомогат'!K60</f>
        <v>81.9341827608006</v>
      </c>
      <c r="J63" s="37">
        <f>'[1]вспомогат'!L60</f>
        <v>-1493171.4100000001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6287690.09</v>
      </c>
      <c r="F64" s="38">
        <f>'[1]вспомогат'!H61</f>
        <v>867475.8899999997</v>
      </c>
      <c r="G64" s="39">
        <f>'[1]вспомогат'!I61</f>
        <v>30.767557147670633</v>
      </c>
      <c r="H64" s="35">
        <f>'[1]вспомогат'!J61</f>
        <v>-1951974.1100000003</v>
      </c>
      <c r="I64" s="36">
        <f>'[1]вспомогат'!K61</f>
        <v>77.93079198839904</v>
      </c>
      <c r="J64" s="37">
        <f>'[1]вспомогат'!L61</f>
        <v>-1780609.9100000001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4983194.71</v>
      </c>
      <c r="F65" s="38">
        <f>'[1]вспомогат'!H62</f>
        <v>565766.7000000002</v>
      </c>
      <c r="G65" s="39">
        <f>'[1]вспомогат'!I62</f>
        <v>51.137482781435416</v>
      </c>
      <c r="H65" s="35">
        <f>'[1]вспомогат'!J62</f>
        <v>-540597.2999999998</v>
      </c>
      <c r="I65" s="36">
        <f>'[1]вспомогат'!K62</f>
        <v>90.3298080163258</v>
      </c>
      <c r="J65" s="37">
        <f>'[1]вспомогат'!L62</f>
        <v>-533472.29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9285217.33</v>
      </c>
      <c r="F66" s="38">
        <f>'[1]вспомогат'!H63</f>
        <v>778695.8900000006</v>
      </c>
      <c r="G66" s="39">
        <f>'[1]вспомогат'!I63</f>
        <v>47.51883432700115</v>
      </c>
      <c r="H66" s="35">
        <f>'[1]вспомогат'!J63</f>
        <v>-860014.1099999994</v>
      </c>
      <c r="I66" s="36">
        <f>'[1]вспомогат'!K63</f>
        <v>96.93841845305148</v>
      </c>
      <c r="J66" s="37">
        <f>'[1]вспомогат'!L63</f>
        <v>-293252.6699999999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6686732.79</v>
      </c>
      <c r="F67" s="38">
        <f>'[1]вспомогат'!H64</f>
        <v>565921.2000000002</v>
      </c>
      <c r="G67" s="39">
        <f>'[1]вспомогат'!I64</f>
        <v>45.48419686308236</v>
      </c>
      <c r="H67" s="35">
        <f>'[1]вспомогат'!J64</f>
        <v>-678293.7999999998</v>
      </c>
      <c r="I67" s="36">
        <f>'[1]вспомогат'!K64</f>
        <v>91.69274408117991</v>
      </c>
      <c r="J67" s="37">
        <f>'[1]вспомогат'!L64</f>
        <v>-605810.21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23869373.02</v>
      </c>
      <c r="F68" s="38">
        <f>'[1]вспомогат'!H65</f>
        <v>1888754.5700000003</v>
      </c>
      <c r="G68" s="39">
        <f>'[1]вспомогат'!I65</f>
        <v>43.92302332920248</v>
      </c>
      <c r="H68" s="35">
        <f>'[1]вспомогат'!J65</f>
        <v>-2411392.4299999997</v>
      </c>
      <c r="I68" s="36">
        <f>'[1]вспомогат'!K65</f>
        <v>100.12030699949091</v>
      </c>
      <c r="J68" s="37">
        <f>'[1]вспомогат'!L65</f>
        <v>28682.019999999553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39150105.7</v>
      </c>
      <c r="F69" s="38">
        <f>'[1]вспомогат'!H66</f>
        <v>3710348.3300000057</v>
      </c>
      <c r="G69" s="39">
        <f>'[1]вспомогат'!I66</f>
        <v>51.99087918972474</v>
      </c>
      <c r="H69" s="35">
        <f>'[1]вспомогат'!J66</f>
        <v>-3426188.6699999943</v>
      </c>
      <c r="I69" s="36">
        <f>'[1]вспомогат'!K66</f>
        <v>75.46930057862727</v>
      </c>
      <c r="J69" s="37">
        <f>'[1]вспомогат'!L66</f>
        <v>-12725432.299999997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55864405.77</v>
      </c>
      <c r="F70" s="38">
        <f>'[1]вспомогат'!H67</f>
        <v>4547542.540000007</v>
      </c>
      <c r="G70" s="39">
        <f>'[1]вспомогат'!I67</f>
        <v>47.28021031621152</v>
      </c>
      <c r="H70" s="35">
        <f>'[1]вспомогат'!J67</f>
        <v>-5070736.459999993</v>
      </c>
      <c r="I70" s="36">
        <f>'[1]вспомогат'!K67</f>
        <v>92.74740418646297</v>
      </c>
      <c r="J70" s="37">
        <f>'[1]вспомогат'!L67</f>
        <v>-4368445.229999997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8469302.14</v>
      </c>
      <c r="F71" s="38">
        <f>'[1]вспомогат'!H68</f>
        <v>608008.9800000004</v>
      </c>
      <c r="G71" s="39">
        <f>'[1]вспомогат'!I68</f>
        <v>46.04314815375765</v>
      </c>
      <c r="H71" s="35">
        <f>'[1]вспомогат'!J68</f>
        <v>-712511.0199999996</v>
      </c>
      <c r="I71" s="36">
        <f>'[1]вспомогат'!K68</f>
        <v>87.0488237162324</v>
      </c>
      <c r="J71" s="37">
        <f>'[1]вспомогат'!L68</f>
        <v>-1260067.8599999994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6017223.25</v>
      </c>
      <c r="F72" s="38">
        <f>'[1]вспомогат'!H69</f>
        <v>460954.0800000001</v>
      </c>
      <c r="G72" s="39">
        <f>'[1]вспомогат'!I69</f>
        <v>33.62475845754215</v>
      </c>
      <c r="H72" s="35">
        <f>'[1]вспомогат'!J69</f>
        <v>-909922.9199999999</v>
      </c>
      <c r="I72" s="36">
        <f>'[1]вспомогат'!K69</f>
        <v>88.38298553316596</v>
      </c>
      <c r="J72" s="37">
        <f>'[1]вспомогат'!L69</f>
        <v>-790900.75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3204445.28</v>
      </c>
      <c r="F73" s="38">
        <f>'[1]вспомогат'!H70</f>
        <v>368237.5099999998</v>
      </c>
      <c r="G73" s="39">
        <f>'[1]вспомогат'!I70</f>
        <v>29.960905895562444</v>
      </c>
      <c r="H73" s="35">
        <f>'[1]вспомогат'!J70</f>
        <v>-860822.4900000002</v>
      </c>
      <c r="I73" s="36">
        <f>'[1]вспомогат'!K70</f>
        <v>73.15288449180306</v>
      </c>
      <c r="J73" s="37">
        <f>'[1]вспомогат'!L70</f>
        <v>-1176031.7200000002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30404739.54</v>
      </c>
      <c r="F74" s="38">
        <f>'[1]вспомогат'!H71</f>
        <v>2009193.960000001</v>
      </c>
      <c r="G74" s="39">
        <f>'[1]вспомогат'!I71</f>
        <v>32.05936841003438</v>
      </c>
      <c r="H74" s="35">
        <f>'[1]вспомогат'!J71</f>
        <v>-4257910.039999999</v>
      </c>
      <c r="I74" s="36">
        <f>'[1]вспомогат'!K71</f>
        <v>84.01887029422939</v>
      </c>
      <c r="J74" s="37">
        <f>'[1]вспомогат'!L71</f>
        <v>-5783249.460000001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14148289.92</v>
      </c>
      <c r="F75" s="38">
        <f>'[1]вспомогат'!H72</f>
        <v>919790.0700000003</v>
      </c>
      <c r="G75" s="39">
        <f>'[1]вспомогат'!I72</f>
        <v>38.00699033699649</v>
      </c>
      <c r="H75" s="35">
        <f>'[1]вспомогат'!J72</f>
        <v>-1500264.9299999997</v>
      </c>
      <c r="I75" s="36">
        <f>'[1]вспомогат'!K72</f>
        <v>87.8647685334318</v>
      </c>
      <c r="J75" s="37">
        <f>'[1]вспомогат'!L72</f>
        <v>-1954057.08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6157242.67</v>
      </c>
      <c r="F76" s="38">
        <f>'[1]вспомогат'!H73</f>
        <v>508505.0099999998</v>
      </c>
      <c r="G76" s="39">
        <f>'[1]вспомогат'!I73</f>
        <v>48.31401520190022</v>
      </c>
      <c r="H76" s="35">
        <f>'[1]вспомогат'!J73</f>
        <v>-543994.9900000002</v>
      </c>
      <c r="I76" s="36">
        <f>'[1]вспомогат'!K73</f>
        <v>98.48515535153032</v>
      </c>
      <c r="J76" s="37">
        <f>'[1]вспомогат'!L73</f>
        <v>-94707.33000000007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5151060.9</v>
      </c>
      <c r="F77" s="38">
        <f>'[1]вспомогат'!H74</f>
        <v>980742.9100000001</v>
      </c>
      <c r="G77" s="39">
        <f>'[1]вспомогат'!I74</f>
        <v>83.41806980716105</v>
      </c>
      <c r="H77" s="35">
        <f>'[1]вспомогат'!J74</f>
        <v>-194953.08999999985</v>
      </c>
      <c r="I77" s="36">
        <f>'[1]вспомогат'!K74</f>
        <v>95.49013984663179</v>
      </c>
      <c r="J77" s="37">
        <f>'[1]вспомогат'!L74</f>
        <v>-243277.09999999963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5726465.65</v>
      </c>
      <c r="F78" s="38">
        <f>'[1]вспомогат'!H75</f>
        <v>606671.7600000007</v>
      </c>
      <c r="G78" s="39">
        <f>'[1]вспомогат'!I75</f>
        <v>48.41699773506128</v>
      </c>
      <c r="H78" s="35">
        <f>'[1]вспомогат'!J75</f>
        <v>-646342.2399999993</v>
      </c>
      <c r="I78" s="36">
        <f>'[1]вспомогат'!K75</f>
        <v>110.42405579297348</v>
      </c>
      <c r="J78" s="37">
        <f>'[1]вспомогат'!L75</f>
        <v>540579.6500000004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9008830.15</v>
      </c>
      <c r="F79" s="38">
        <f>'[1]вспомогат'!H76</f>
        <v>933527.4199999999</v>
      </c>
      <c r="G79" s="39">
        <f>'[1]вспомогат'!I76</f>
        <v>37.035127391542034</v>
      </c>
      <c r="H79" s="35">
        <f>'[1]вспомогат'!J76</f>
        <v>-1587126.58</v>
      </c>
      <c r="I79" s="36">
        <f>'[1]вспомогат'!K76</f>
        <v>84.09824426552396</v>
      </c>
      <c r="J79" s="37">
        <f>'[1]вспомогат'!L76</f>
        <v>-1703438.8499999996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8481426.23</v>
      </c>
      <c r="F80" s="38">
        <f>'[1]вспомогат'!H77</f>
        <v>1300101.6000000006</v>
      </c>
      <c r="G80" s="39">
        <f>'[1]вспомогат'!I77</f>
        <v>86.19077167859987</v>
      </c>
      <c r="H80" s="35">
        <f>'[1]вспомогат'!J77</f>
        <v>-208298.39999999944</v>
      </c>
      <c r="I80" s="36">
        <f>'[1]вспомогат'!K77</f>
        <v>114.3655402027058</v>
      </c>
      <c r="J80" s="37">
        <f>'[1]вспомогат'!L77</f>
        <v>1065358.2300000004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284475949.6</v>
      </c>
      <c r="F81" s="38">
        <f>'[1]вспомогат'!H78</f>
        <v>17381582.630000025</v>
      </c>
      <c r="G81" s="39">
        <f>'[1]вспомогат'!I78</f>
        <v>39.42462667109876</v>
      </c>
      <c r="H81" s="35">
        <f>'[1]вспомогат'!J78</f>
        <v>-26706552.369999975</v>
      </c>
      <c r="I81" s="36">
        <f>'[1]вспомогат'!K78</f>
        <v>90.34637683258269</v>
      </c>
      <c r="J81" s="37">
        <f>'[1]вспомогат'!L78</f>
        <v>-30396610.399999976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24970456.46</v>
      </c>
      <c r="F82" s="38">
        <f>'[1]вспомогат'!H79</f>
        <v>2040926.1700000018</v>
      </c>
      <c r="G82" s="39">
        <f>'[1]вспомогат'!I79</f>
        <v>38.40562834991149</v>
      </c>
      <c r="H82" s="35">
        <f>'[1]вспомогат'!J79</f>
        <v>-3273206.829999998</v>
      </c>
      <c r="I82" s="36">
        <f>'[1]вспомогат'!K79</f>
        <v>96.46795234423463</v>
      </c>
      <c r="J82" s="37">
        <f>'[1]вспомогат'!L79</f>
        <v>-914260.5399999991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6305377.83</v>
      </c>
      <c r="F83" s="38">
        <f>'[1]вспомогат'!H80</f>
        <v>290405.71999999974</v>
      </c>
      <c r="G83" s="39">
        <f>'[1]вспомогат'!I80</f>
        <v>23.74011624580017</v>
      </c>
      <c r="H83" s="35">
        <f>'[1]вспомогат'!J80</f>
        <v>-932864.2800000003</v>
      </c>
      <c r="I83" s="36">
        <f>'[1]вспомогат'!K80</f>
        <v>87.91043669280259</v>
      </c>
      <c r="J83" s="37">
        <f>'[1]вспомогат'!L80</f>
        <v>-867124.1699999999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98158469.03</v>
      </c>
      <c r="F84" s="38">
        <f>'[1]вспомогат'!H81</f>
        <v>6915183.070000008</v>
      </c>
      <c r="G84" s="39">
        <f>'[1]вспомогат'!I81</f>
        <v>39.71984591060696</v>
      </c>
      <c r="H84" s="35">
        <f>'[1]вспомогат'!J81</f>
        <v>-10494710.929999992</v>
      </c>
      <c r="I84" s="36">
        <f>'[1]вспомогат'!K81</f>
        <v>74.73570039768983</v>
      </c>
      <c r="J84" s="37">
        <f>'[1]вспомогат'!L81</f>
        <v>-33182333.97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23385173.87</v>
      </c>
      <c r="F85" s="38">
        <f>'[1]вспомогат'!H82</f>
        <v>3063924.120000001</v>
      </c>
      <c r="G85" s="39">
        <f>'[1]вспомогат'!I82</f>
        <v>68.13860946202749</v>
      </c>
      <c r="H85" s="35">
        <f>'[1]вспомогат'!J82</f>
        <v>-1432680.879999999</v>
      </c>
      <c r="I85" s="36">
        <f>'[1]вспомогат'!K82</f>
        <v>93.53129371435584</v>
      </c>
      <c r="J85" s="37">
        <f>'[1]вспомогат'!L82</f>
        <v>-1617339.129999999</v>
      </c>
    </row>
    <row r="86" spans="1:10" ht="15" customHeight="1">
      <c r="A86" s="50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1185227009.4099998</v>
      </c>
      <c r="F86" s="41">
        <f>SUM(F38:F85)</f>
        <v>91401244.99000005</v>
      </c>
      <c r="G86" s="42">
        <f>F86/D86*100</f>
        <v>41.680563794271066</v>
      </c>
      <c r="H86" s="41">
        <f>SUM(H38:H85)</f>
        <v>-127888603.00999992</v>
      </c>
      <c r="I86" s="43">
        <f>E86/C86*100</f>
        <v>88.66386339518868</v>
      </c>
      <c r="J86" s="41">
        <f>SUM(J38:J85)</f>
        <v>-151537444.5899999</v>
      </c>
    </row>
    <row r="87" spans="1:10" ht="15.75" customHeight="1">
      <c r="A87" s="53" t="s">
        <v>89</v>
      </c>
      <c r="B87" s="54">
        <f>'[1]вспомогат'!B83</f>
        <v>12768802856.88</v>
      </c>
      <c r="C87" s="54">
        <f>'[1]вспомогат'!C83</f>
        <v>8437330578.88</v>
      </c>
      <c r="D87" s="54">
        <f>'[1]вспомогат'!D83</f>
        <v>1245031106</v>
      </c>
      <c r="E87" s="54">
        <f>'[1]вспомогат'!G83</f>
        <v>7618882976.339998</v>
      </c>
      <c r="F87" s="54">
        <f>'[1]вспомогат'!H83</f>
        <v>529361553.95999956</v>
      </c>
      <c r="G87" s="55">
        <f>'[1]вспомогат'!I83</f>
        <v>42.51793801848992</v>
      </c>
      <c r="H87" s="54">
        <f>'[1]вспомогат'!J83</f>
        <v>-715669552.0400003</v>
      </c>
      <c r="I87" s="55">
        <f>'[1]вспомогат'!K83</f>
        <v>90.29968548833789</v>
      </c>
      <c r="J87" s="54">
        <f>'[1]вспомогат'!L83</f>
        <v>-818447602.5400003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14.08.2020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2020-08-17T06:49:36Z</dcterms:created>
  <dcterms:modified xsi:type="dcterms:W3CDTF">2020-08-17T06:50:11Z</dcterms:modified>
  <cp:category/>
  <cp:version/>
  <cp:contentType/>
  <cp:contentStatus/>
</cp:coreProperties>
</file>