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<sst xmlns="http://schemas.openxmlformats.org/spreadsheetml/2006/main" count="95" uniqueCount="90">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</sst>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8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13.08.2020</v>
          </cell>
        </row>
        <row r="6">
          <cell r="G6" t="str">
            <v>Фактично надійшло на 13.08.2020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2391967200</v>
          </cell>
          <cell r="C10">
            <v>1576497700</v>
          </cell>
          <cell r="D10">
            <v>305260600</v>
          </cell>
          <cell r="G10">
            <v>1203044780.75</v>
          </cell>
          <cell r="H10">
            <v>70923025.76999998</v>
          </cell>
          <cell r="I10">
            <v>23.23359967516279</v>
          </cell>
          <cell r="J10">
            <v>-234337574.23000002</v>
          </cell>
          <cell r="K10">
            <v>76.31122968019554</v>
          </cell>
          <cell r="L10">
            <v>-373452919.25</v>
          </cell>
        </row>
        <row r="11">
          <cell r="B11">
            <v>5701650000</v>
          </cell>
          <cell r="C11">
            <v>3838135000</v>
          </cell>
          <cell r="D11">
            <v>476685000</v>
          </cell>
          <cell r="G11">
            <v>3558494703</v>
          </cell>
          <cell r="H11">
            <v>191254324.88999987</v>
          </cell>
          <cell r="I11">
            <v>40.121741798042706</v>
          </cell>
          <cell r="J11">
            <v>-285430675.11000013</v>
          </cell>
          <cell r="K11">
            <v>92.71416203442557</v>
          </cell>
          <cell r="L11">
            <v>-279640297</v>
          </cell>
        </row>
        <row r="12">
          <cell r="B12">
            <v>731615600</v>
          </cell>
          <cell r="C12">
            <v>496718211</v>
          </cell>
          <cell r="D12">
            <v>58346025</v>
          </cell>
          <cell r="G12">
            <v>517856018.99</v>
          </cell>
          <cell r="H12">
            <v>33975393.94999999</v>
          </cell>
          <cell r="I12">
            <v>58.230863113639685</v>
          </cell>
          <cell r="J12">
            <v>-24370631.050000012</v>
          </cell>
          <cell r="K12">
            <v>104.25549285729731</v>
          </cell>
          <cell r="L12">
            <v>21137807.99000001</v>
          </cell>
        </row>
        <row r="13">
          <cell r="B13">
            <v>693000000</v>
          </cell>
          <cell r="C13">
            <v>454484500</v>
          </cell>
          <cell r="D13">
            <v>63490000</v>
          </cell>
          <cell r="G13">
            <v>386871155.18</v>
          </cell>
          <cell r="H13">
            <v>21278226.920000017</v>
          </cell>
          <cell r="I13">
            <v>33.51429661363997</v>
          </cell>
          <cell r="J13">
            <v>-42211773.07999998</v>
          </cell>
          <cell r="K13">
            <v>85.1230691431721</v>
          </cell>
          <cell r="L13">
            <v>-67613344.82</v>
          </cell>
        </row>
        <row r="14">
          <cell r="B14">
            <v>104889800</v>
          </cell>
          <cell r="C14">
            <v>69624700</v>
          </cell>
          <cell r="D14">
            <v>8358900</v>
          </cell>
          <cell r="G14">
            <v>60367341.57</v>
          </cell>
          <cell r="H14">
            <v>2795098.539999999</v>
          </cell>
          <cell r="I14">
            <v>33.43859287705319</v>
          </cell>
          <cell r="J14">
            <v>-5563801.460000001</v>
          </cell>
          <cell r="K14">
            <v>86.70391623949547</v>
          </cell>
          <cell r="L14">
            <v>-9257358.43</v>
          </cell>
        </row>
        <row r="15">
          <cell r="B15">
            <v>38828050</v>
          </cell>
          <cell r="C15">
            <v>21797020</v>
          </cell>
          <cell r="D15">
            <v>5510088</v>
          </cell>
          <cell r="G15">
            <v>18596638.22</v>
          </cell>
          <cell r="H15">
            <v>1769801.1600000001</v>
          </cell>
          <cell r="I15">
            <v>32.11929029082658</v>
          </cell>
          <cell r="J15">
            <v>-3740286.84</v>
          </cell>
          <cell r="K15">
            <v>85.31734255416565</v>
          </cell>
          <cell r="L15">
            <v>-3200381.780000001</v>
          </cell>
        </row>
        <row r="16">
          <cell r="B16">
            <v>352924163</v>
          </cell>
          <cell r="C16">
            <v>217080315</v>
          </cell>
          <cell r="D16">
            <v>29282781</v>
          </cell>
          <cell r="G16">
            <v>220362706.79</v>
          </cell>
          <cell r="H16">
            <v>13510567.919999987</v>
          </cell>
          <cell r="I16">
            <v>46.13826781001431</v>
          </cell>
          <cell r="J16">
            <v>-15772213.080000013</v>
          </cell>
          <cell r="K16">
            <v>101.512063307076</v>
          </cell>
          <cell r="L16">
            <v>3282391.7899999917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3675920</v>
          </cell>
          <cell r="D18">
            <v>850675</v>
          </cell>
          <cell r="G18">
            <v>3201746.13</v>
          </cell>
          <cell r="H18">
            <v>177510.77000000002</v>
          </cell>
          <cell r="I18">
            <v>20.86704910806125</v>
          </cell>
          <cell r="J18">
            <v>-673164.23</v>
          </cell>
          <cell r="K18">
            <v>87.10053891270756</v>
          </cell>
          <cell r="L18">
            <v>-474173.8700000001</v>
          </cell>
        </row>
        <row r="19">
          <cell r="B19">
            <v>134379020</v>
          </cell>
          <cell r="C19">
            <v>84272643</v>
          </cell>
          <cell r="D19">
            <v>12727088</v>
          </cell>
          <cell r="G19">
            <v>85586523.72</v>
          </cell>
          <cell r="H19">
            <v>5645623.609999999</v>
          </cell>
          <cell r="I19">
            <v>44.35911506229861</v>
          </cell>
          <cell r="J19">
            <v>-7081464.390000001</v>
          </cell>
          <cell r="K19">
            <v>101.5590833196011</v>
          </cell>
          <cell r="L19">
            <v>1313880.7199999988</v>
          </cell>
        </row>
        <row r="20">
          <cell r="B20">
            <v>38053760</v>
          </cell>
          <cell r="C20">
            <v>24214300</v>
          </cell>
          <cell r="D20">
            <v>4247800</v>
          </cell>
          <cell r="G20">
            <v>20458402.52</v>
          </cell>
          <cell r="H20">
            <v>986502.4499999993</v>
          </cell>
          <cell r="I20">
            <v>23.223844107538003</v>
          </cell>
          <cell r="J20">
            <v>-3261297.5500000007</v>
          </cell>
          <cell r="K20">
            <v>84.48892811272678</v>
          </cell>
          <cell r="L20">
            <v>-3755897.4800000004</v>
          </cell>
        </row>
        <row r="21">
          <cell r="B21">
            <v>52800529</v>
          </cell>
          <cell r="C21">
            <v>33536150</v>
          </cell>
          <cell r="D21">
            <v>2687804</v>
          </cell>
          <cell r="G21">
            <v>33510470.53</v>
          </cell>
          <cell r="H21">
            <v>1602205.0500000007</v>
          </cell>
          <cell r="I21">
            <v>59.61018921022517</v>
          </cell>
          <cell r="J21">
            <v>-1085598.9499999993</v>
          </cell>
          <cell r="K21">
            <v>99.92342749540421</v>
          </cell>
          <cell r="L21">
            <v>-25679.469999998808</v>
          </cell>
        </row>
        <row r="22">
          <cell r="B22">
            <v>4539050</v>
          </cell>
          <cell r="C22">
            <v>2451480</v>
          </cell>
          <cell r="D22">
            <v>278260</v>
          </cell>
          <cell r="G22">
            <v>2545247.77</v>
          </cell>
          <cell r="H22">
            <v>161800.7799999998</v>
          </cell>
          <cell r="I22">
            <v>58.14733702292813</v>
          </cell>
          <cell r="J22">
            <v>-116459.2200000002</v>
          </cell>
          <cell r="K22">
            <v>103.82494533914206</v>
          </cell>
          <cell r="L22">
            <v>93767.77000000002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120795.56</v>
          </cell>
          <cell r="H23">
            <v>408</v>
          </cell>
          <cell r="J23">
            <v>408</v>
          </cell>
          <cell r="K23">
            <v>27.57839881784775</v>
          </cell>
          <cell r="L23">
            <v>-317212.32</v>
          </cell>
        </row>
        <row r="24">
          <cell r="B24">
            <v>128696050</v>
          </cell>
          <cell r="C24">
            <v>83130830</v>
          </cell>
          <cell r="D24">
            <v>14724431</v>
          </cell>
          <cell r="G24">
            <v>81042028.12</v>
          </cell>
          <cell r="H24">
            <v>5714246.280000001</v>
          </cell>
          <cell r="I24">
            <v>38.80792595652763</v>
          </cell>
          <cell r="J24">
            <v>-9010184.719999999</v>
          </cell>
          <cell r="K24">
            <v>97.48733185991287</v>
          </cell>
          <cell r="L24">
            <v>-2088801.8799999952</v>
          </cell>
        </row>
        <row r="25">
          <cell r="B25">
            <v>7661626</v>
          </cell>
          <cell r="C25">
            <v>4905252</v>
          </cell>
          <cell r="D25">
            <v>627146</v>
          </cell>
          <cell r="G25">
            <v>4319052.62</v>
          </cell>
          <cell r="H25">
            <v>197293.5</v>
          </cell>
          <cell r="I25">
            <v>31.45894257477525</v>
          </cell>
          <cell r="J25">
            <v>-429852.5</v>
          </cell>
          <cell r="K25">
            <v>88.04955627152286</v>
          </cell>
          <cell r="L25">
            <v>-586199.3799999999</v>
          </cell>
        </row>
        <row r="26">
          <cell r="B26">
            <v>65520078</v>
          </cell>
          <cell r="C26">
            <v>41179097</v>
          </cell>
          <cell r="D26">
            <v>7431277</v>
          </cell>
          <cell r="G26">
            <v>37537335.69</v>
          </cell>
          <cell r="H26">
            <v>2751648.309999995</v>
          </cell>
          <cell r="I26">
            <v>37.02793355704538</v>
          </cell>
          <cell r="J26">
            <v>-4679628.690000005</v>
          </cell>
          <cell r="K26">
            <v>91.15628662279796</v>
          </cell>
          <cell r="L26">
            <v>-3641761.3100000024</v>
          </cell>
        </row>
        <row r="27">
          <cell r="B27">
            <v>83700</v>
          </cell>
          <cell r="C27">
            <v>65440</v>
          </cell>
          <cell r="D27">
            <v>3930</v>
          </cell>
          <cell r="G27">
            <v>69348.85</v>
          </cell>
          <cell r="H27">
            <v>308.1600000000035</v>
          </cell>
          <cell r="I27">
            <v>7.841221374045889</v>
          </cell>
          <cell r="J27">
            <v>-3621.8399999999965</v>
          </cell>
          <cell r="K27">
            <v>105.9731815403423</v>
          </cell>
          <cell r="L27">
            <v>3908.850000000006</v>
          </cell>
        </row>
        <row r="28">
          <cell r="B28">
            <v>61298927</v>
          </cell>
          <cell r="C28">
            <v>40477860</v>
          </cell>
          <cell r="D28">
            <v>8894687</v>
          </cell>
          <cell r="G28">
            <v>35234083.61</v>
          </cell>
          <cell r="H28">
            <v>2292654.9299999997</v>
          </cell>
          <cell r="I28">
            <v>25.775554890239526</v>
          </cell>
          <cell r="J28">
            <v>-6602032.07</v>
          </cell>
          <cell r="K28">
            <v>87.04532208471495</v>
          </cell>
          <cell r="L28">
            <v>-5243776.390000001</v>
          </cell>
        </row>
        <row r="29">
          <cell r="B29">
            <v>30683390</v>
          </cell>
          <cell r="C29">
            <v>21022508</v>
          </cell>
          <cell r="D29">
            <v>6680578</v>
          </cell>
          <cell r="G29">
            <v>17494660.03</v>
          </cell>
          <cell r="H29">
            <v>2048341.0500000007</v>
          </cell>
          <cell r="I29">
            <v>30.661135159263175</v>
          </cell>
          <cell r="J29">
            <v>-4632236.949999999</v>
          </cell>
          <cell r="K29">
            <v>83.21871029850483</v>
          </cell>
          <cell r="L29">
            <v>-3527847.969999999</v>
          </cell>
        </row>
        <row r="30">
          <cell r="B30">
            <v>39550869</v>
          </cell>
          <cell r="C30">
            <v>23173282</v>
          </cell>
          <cell r="D30">
            <v>4102318</v>
          </cell>
          <cell r="G30">
            <v>19466723.64</v>
          </cell>
          <cell r="H30">
            <v>1742229.3399999999</v>
          </cell>
          <cell r="I30">
            <v>42.46938779490034</v>
          </cell>
          <cell r="J30">
            <v>-2360088.66</v>
          </cell>
          <cell r="K30">
            <v>84.00503493635473</v>
          </cell>
          <cell r="L30">
            <v>-3706558.3599999994</v>
          </cell>
        </row>
        <row r="31">
          <cell r="B31">
            <v>7461035</v>
          </cell>
          <cell r="C31">
            <v>4679261</v>
          </cell>
          <cell r="D31">
            <v>1117217</v>
          </cell>
          <cell r="G31">
            <v>4168284.91</v>
          </cell>
          <cell r="H31">
            <v>254050.7200000002</v>
          </cell>
          <cell r="I31">
            <v>22.73960385493599</v>
          </cell>
          <cell r="J31">
            <v>-863166.2799999998</v>
          </cell>
          <cell r="K31">
            <v>89.07998314263726</v>
          </cell>
          <cell r="L31">
            <v>-510976.08999999985</v>
          </cell>
        </row>
        <row r="32">
          <cell r="B32">
            <v>84052146</v>
          </cell>
          <cell r="C32">
            <v>54050434</v>
          </cell>
          <cell r="D32">
            <v>13132479</v>
          </cell>
          <cell r="G32">
            <v>44103209.35</v>
          </cell>
          <cell r="H32">
            <v>4285598.43</v>
          </cell>
          <cell r="I32">
            <v>32.63358296632342</v>
          </cell>
          <cell r="J32">
            <v>-8846880.57</v>
          </cell>
          <cell r="K32">
            <v>81.59640189013099</v>
          </cell>
          <cell r="L32">
            <v>-9947224.649999999</v>
          </cell>
        </row>
        <row r="33">
          <cell r="B33">
            <v>105500</v>
          </cell>
          <cell r="C33">
            <v>61600</v>
          </cell>
          <cell r="D33">
            <v>11300</v>
          </cell>
          <cell r="G33">
            <v>163255.5</v>
          </cell>
          <cell r="H33">
            <v>17160</v>
          </cell>
          <cell r="I33">
            <v>151.858407079646</v>
          </cell>
          <cell r="J33">
            <v>5860</v>
          </cell>
          <cell r="K33">
            <v>265.0251623376624</v>
          </cell>
          <cell r="L33">
            <v>101655.5</v>
          </cell>
        </row>
        <row r="34">
          <cell r="B34">
            <v>8393900</v>
          </cell>
          <cell r="C34">
            <v>4859614</v>
          </cell>
          <cell r="D34">
            <v>1290874</v>
          </cell>
          <cell r="G34">
            <v>5036895.14</v>
          </cell>
          <cell r="H34">
            <v>579032.5</v>
          </cell>
          <cell r="I34">
            <v>44.8558496026723</v>
          </cell>
          <cell r="J34">
            <v>-711841.5</v>
          </cell>
          <cell r="K34">
            <v>103.64804982453337</v>
          </cell>
          <cell r="L34">
            <v>177281.13999999966</v>
          </cell>
        </row>
        <row r="35">
          <cell r="B35">
            <v>17808849</v>
          </cell>
          <cell r="C35">
            <v>11890121</v>
          </cell>
          <cell r="D35">
            <v>3266132</v>
          </cell>
          <cell r="G35">
            <v>9232170.86</v>
          </cell>
          <cell r="H35">
            <v>1109589.3299999991</v>
          </cell>
          <cell r="I35">
            <v>33.97258071627231</v>
          </cell>
          <cell r="J35">
            <v>-2156542.670000001</v>
          </cell>
          <cell r="K35">
            <v>77.64572673398361</v>
          </cell>
          <cell r="L35">
            <v>-2657950.1400000006</v>
          </cell>
        </row>
        <row r="36">
          <cell r="B36">
            <v>52772484</v>
          </cell>
          <cell r="C36">
            <v>33231438</v>
          </cell>
          <cell r="D36">
            <v>5573274</v>
          </cell>
          <cell r="G36">
            <v>29089916.83</v>
          </cell>
          <cell r="H36">
            <v>1836538.9899999984</v>
          </cell>
          <cell r="I36">
            <v>32.95260541649304</v>
          </cell>
          <cell r="J36">
            <v>-3736735.0100000016</v>
          </cell>
          <cell r="K36">
            <v>87.5373398827941</v>
          </cell>
          <cell r="L36">
            <v>-4141521.170000002</v>
          </cell>
        </row>
        <row r="37">
          <cell r="B37">
            <v>25600000</v>
          </cell>
          <cell r="C37">
            <v>15963284</v>
          </cell>
          <cell r="D37">
            <v>3102257</v>
          </cell>
          <cell r="G37">
            <v>15071126.45</v>
          </cell>
          <cell r="H37">
            <v>1542441.959999999</v>
          </cell>
          <cell r="I37">
            <v>49.71999289549508</v>
          </cell>
          <cell r="J37">
            <v>-1559815.040000001</v>
          </cell>
          <cell r="K37">
            <v>94.41119039165123</v>
          </cell>
          <cell r="L37">
            <v>-892157.5500000007</v>
          </cell>
        </row>
        <row r="38">
          <cell r="B38">
            <v>20269298</v>
          </cell>
          <cell r="C38">
            <v>12011582</v>
          </cell>
          <cell r="D38">
            <v>2532356</v>
          </cell>
          <cell r="G38">
            <v>10637879.97</v>
          </cell>
          <cell r="H38">
            <v>721022.1100000013</v>
          </cell>
          <cell r="I38">
            <v>28.472383424763393</v>
          </cell>
          <cell r="J38">
            <v>-1811333.8899999987</v>
          </cell>
          <cell r="K38">
            <v>88.56352119146338</v>
          </cell>
          <cell r="L38">
            <v>-1373702.0299999993</v>
          </cell>
        </row>
        <row r="39">
          <cell r="B39">
            <v>20480540</v>
          </cell>
          <cell r="C39">
            <v>10720640</v>
          </cell>
          <cell r="D39">
            <v>2335755</v>
          </cell>
          <cell r="G39">
            <v>10689899.59</v>
          </cell>
          <cell r="H39">
            <v>1067174.3399999999</v>
          </cell>
          <cell r="I39">
            <v>45.688624877181034</v>
          </cell>
          <cell r="J39">
            <v>-1268580.6600000001</v>
          </cell>
          <cell r="K39">
            <v>99.71325956286192</v>
          </cell>
          <cell r="L39">
            <v>-30740.41000000015</v>
          </cell>
        </row>
        <row r="40">
          <cell r="B40">
            <v>22941294</v>
          </cell>
          <cell r="C40">
            <v>14331418</v>
          </cell>
          <cell r="D40">
            <v>2511030</v>
          </cell>
          <cell r="G40">
            <v>12803348.83</v>
          </cell>
          <cell r="H40">
            <v>1269852.8499999996</v>
          </cell>
          <cell r="I40">
            <v>50.57099477107002</v>
          </cell>
          <cell r="J40">
            <v>-1241177.1500000004</v>
          </cell>
          <cell r="K40">
            <v>89.33762751180659</v>
          </cell>
          <cell r="L40">
            <v>-1528069.17</v>
          </cell>
        </row>
        <row r="41">
          <cell r="B41">
            <v>36160712</v>
          </cell>
          <cell r="C41">
            <v>23816223</v>
          </cell>
          <cell r="D41">
            <v>2881176</v>
          </cell>
          <cell r="G41">
            <v>22051803.35</v>
          </cell>
          <cell r="H41">
            <v>901852.25</v>
          </cell>
          <cell r="I41">
            <v>31.301532776893882</v>
          </cell>
          <cell r="J41">
            <v>-1979323.75</v>
          </cell>
          <cell r="K41">
            <v>92.59152196383114</v>
          </cell>
          <cell r="L41">
            <v>-1764419.6499999985</v>
          </cell>
        </row>
        <row r="42">
          <cell r="B42">
            <v>66700615</v>
          </cell>
          <cell r="C42">
            <v>42127031</v>
          </cell>
          <cell r="D42">
            <v>6537318</v>
          </cell>
          <cell r="G42">
            <v>36195298.13</v>
          </cell>
          <cell r="H42">
            <v>2106110.700000003</v>
          </cell>
          <cell r="I42">
            <v>32.2167393417301</v>
          </cell>
          <cell r="J42">
            <v>-4431207.299999997</v>
          </cell>
          <cell r="K42">
            <v>85.91941390315402</v>
          </cell>
          <cell r="L42">
            <v>-5931732.869999997</v>
          </cell>
        </row>
        <row r="43">
          <cell r="B43">
            <v>32433514</v>
          </cell>
          <cell r="C43">
            <v>19767510</v>
          </cell>
          <cell r="D43">
            <v>5919000</v>
          </cell>
          <cell r="G43">
            <v>15284786.75</v>
          </cell>
          <cell r="H43">
            <v>808459.3399999999</v>
          </cell>
          <cell r="I43">
            <v>13.658714985639463</v>
          </cell>
          <cell r="J43">
            <v>-5110540.66</v>
          </cell>
          <cell r="K43">
            <v>77.3227723167966</v>
          </cell>
          <cell r="L43">
            <v>-4482723.25</v>
          </cell>
        </row>
        <row r="44">
          <cell r="B44">
            <v>31031684</v>
          </cell>
          <cell r="C44">
            <v>18515767</v>
          </cell>
          <cell r="D44">
            <v>2788702</v>
          </cell>
          <cell r="G44">
            <v>17348453.36</v>
          </cell>
          <cell r="H44">
            <v>1077655.5999999996</v>
          </cell>
          <cell r="I44">
            <v>38.64362703508656</v>
          </cell>
          <cell r="J44">
            <v>-1711046.4000000004</v>
          </cell>
          <cell r="K44">
            <v>93.69556961912514</v>
          </cell>
          <cell r="L44">
            <v>-1167313.6400000006</v>
          </cell>
        </row>
        <row r="45">
          <cell r="B45">
            <v>11207222</v>
          </cell>
          <cell r="C45">
            <v>7589145</v>
          </cell>
          <cell r="D45">
            <v>1045727</v>
          </cell>
          <cell r="G45">
            <v>6050843.74</v>
          </cell>
          <cell r="H45">
            <v>304387.75</v>
          </cell>
          <cell r="I45">
            <v>29.107764263521936</v>
          </cell>
          <cell r="J45">
            <v>-741339.25</v>
          </cell>
          <cell r="K45">
            <v>79.73024286662069</v>
          </cell>
          <cell r="L45">
            <v>-1538301.2599999998</v>
          </cell>
        </row>
        <row r="46">
          <cell r="B46">
            <v>11295500</v>
          </cell>
          <cell r="C46">
            <v>6771358</v>
          </cell>
          <cell r="D46">
            <v>1480670</v>
          </cell>
          <cell r="G46">
            <v>5894390.41</v>
          </cell>
          <cell r="H46">
            <v>288829.3100000005</v>
          </cell>
          <cell r="I46">
            <v>19.506663199767708</v>
          </cell>
          <cell r="J46">
            <v>-1191840.6899999995</v>
          </cell>
          <cell r="K46">
            <v>87.0488668594985</v>
          </cell>
          <cell r="L46">
            <v>-876967.5899999999</v>
          </cell>
        </row>
        <row r="47">
          <cell r="B47">
            <v>14950700</v>
          </cell>
          <cell r="C47">
            <v>10423058</v>
          </cell>
          <cell r="D47">
            <v>3021208</v>
          </cell>
          <cell r="G47">
            <v>8090403.46</v>
          </cell>
          <cell r="H47">
            <v>384672.5499999998</v>
          </cell>
          <cell r="I47">
            <v>12.732408692152273</v>
          </cell>
          <cell r="J47">
            <v>-2636535.45</v>
          </cell>
          <cell r="K47">
            <v>77.62024791572685</v>
          </cell>
          <cell r="L47">
            <v>-2332654.54</v>
          </cell>
        </row>
        <row r="48">
          <cell r="B48">
            <v>29529180</v>
          </cell>
          <cell r="C48">
            <v>16423875</v>
          </cell>
          <cell r="D48">
            <v>2875810</v>
          </cell>
          <cell r="G48">
            <v>14768110.21</v>
          </cell>
          <cell r="H48">
            <v>1846749.7200000007</v>
          </cell>
          <cell r="I48">
            <v>64.21668051783674</v>
          </cell>
          <cell r="J48">
            <v>-1029060.2799999993</v>
          </cell>
          <cell r="K48">
            <v>89.91854973323896</v>
          </cell>
          <cell r="L48">
            <v>-1655764.789999999</v>
          </cell>
        </row>
        <row r="49">
          <cell r="B49">
            <v>15578840</v>
          </cell>
          <cell r="C49">
            <v>9101740</v>
          </cell>
          <cell r="D49">
            <v>2013320</v>
          </cell>
          <cell r="G49">
            <v>6429954.79</v>
          </cell>
          <cell r="H49">
            <v>470143.4500000002</v>
          </cell>
          <cell r="I49">
            <v>23.351650507619265</v>
          </cell>
          <cell r="J49">
            <v>-1543176.5499999998</v>
          </cell>
          <cell r="K49">
            <v>70.64533583688394</v>
          </cell>
          <cell r="L49">
            <v>-2671785.21</v>
          </cell>
        </row>
        <row r="50">
          <cell r="B50">
            <v>10418500</v>
          </cell>
          <cell r="C50">
            <v>5691270</v>
          </cell>
          <cell r="D50">
            <v>872700</v>
          </cell>
          <cell r="G50">
            <v>5391460.49</v>
          </cell>
          <cell r="H50">
            <v>310445.9400000004</v>
          </cell>
          <cell r="I50">
            <v>35.57304228257138</v>
          </cell>
          <cell r="J50">
            <v>-562254.0599999996</v>
          </cell>
          <cell r="K50">
            <v>94.7321158546335</v>
          </cell>
          <cell r="L50">
            <v>-299809.5099999998</v>
          </cell>
        </row>
        <row r="51">
          <cell r="B51">
            <v>61660350</v>
          </cell>
          <cell r="C51">
            <v>40366280</v>
          </cell>
          <cell r="D51">
            <v>8709820</v>
          </cell>
          <cell r="G51">
            <v>41399783.08</v>
          </cell>
          <cell r="H51">
            <v>3854521.129999995</v>
          </cell>
          <cell r="I51">
            <v>44.25488850515849</v>
          </cell>
          <cell r="J51">
            <v>-4855298.870000005</v>
          </cell>
          <cell r="K51">
            <v>102.56031291464063</v>
          </cell>
          <cell r="L51">
            <v>1033503.0799999982</v>
          </cell>
        </row>
        <row r="52">
          <cell r="B52">
            <v>87045500</v>
          </cell>
          <cell r="C52">
            <v>54636065</v>
          </cell>
          <cell r="D52">
            <v>7782130</v>
          </cell>
          <cell r="G52">
            <v>50360200.51</v>
          </cell>
          <cell r="H52">
            <v>2097182.6400000006</v>
          </cell>
          <cell r="I52">
            <v>26.948697079077327</v>
          </cell>
          <cell r="J52">
            <v>-5684947.359999999</v>
          </cell>
          <cell r="K52">
            <v>92.17391572764254</v>
          </cell>
          <cell r="L52">
            <v>-4275864.490000002</v>
          </cell>
        </row>
        <row r="53">
          <cell r="B53">
            <v>38226614</v>
          </cell>
          <cell r="C53">
            <v>21358354</v>
          </cell>
          <cell r="D53">
            <v>3762165</v>
          </cell>
          <cell r="G53">
            <v>19974497.97</v>
          </cell>
          <cell r="H53">
            <v>1221577.1099999994</v>
          </cell>
          <cell r="I53">
            <v>32.47005673594857</v>
          </cell>
          <cell r="J53">
            <v>-2540587.8900000006</v>
          </cell>
          <cell r="K53">
            <v>93.52077397911842</v>
          </cell>
          <cell r="L53">
            <v>-1383856.0300000012</v>
          </cell>
        </row>
        <row r="54">
          <cell r="B54">
            <v>73827000</v>
          </cell>
          <cell r="C54">
            <v>44431300</v>
          </cell>
          <cell r="D54">
            <v>7236250</v>
          </cell>
          <cell r="G54">
            <v>39125459.82</v>
          </cell>
          <cell r="H54">
            <v>2828565.4299999997</v>
          </cell>
          <cell r="I54">
            <v>39.088829573328724</v>
          </cell>
          <cell r="J54">
            <v>-4407684.57</v>
          </cell>
          <cell r="K54">
            <v>88.0583278454603</v>
          </cell>
          <cell r="L54">
            <v>-5305840.18</v>
          </cell>
        </row>
        <row r="55">
          <cell r="B55">
            <v>84720000</v>
          </cell>
          <cell r="C55">
            <v>55560000</v>
          </cell>
          <cell r="D55">
            <v>7758550</v>
          </cell>
          <cell r="G55">
            <v>47283822.75</v>
          </cell>
          <cell r="H55">
            <v>3075404.6099999994</v>
          </cell>
          <cell r="I55">
            <v>39.63890946117508</v>
          </cell>
          <cell r="J55">
            <v>-4683145.390000001</v>
          </cell>
          <cell r="K55">
            <v>85.10407262419007</v>
          </cell>
          <cell r="L55">
            <v>-8276177.25</v>
          </cell>
        </row>
        <row r="56">
          <cell r="B56">
            <v>15427265</v>
          </cell>
          <cell r="C56">
            <v>8900197</v>
          </cell>
          <cell r="D56">
            <v>1736103</v>
          </cell>
          <cell r="G56">
            <v>8266962.48</v>
          </cell>
          <cell r="H56">
            <v>634408.4700000007</v>
          </cell>
          <cell r="I56">
            <v>36.54209859668468</v>
          </cell>
          <cell r="J56">
            <v>-1101694.5299999993</v>
          </cell>
          <cell r="K56">
            <v>92.88516287897897</v>
          </cell>
          <cell r="L56">
            <v>-633234.5199999996</v>
          </cell>
        </row>
        <row r="57">
          <cell r="B57">
            <v>67965626</v>
          </cell>
          <cell r="C57">
            <v>42777508</v>
          </cell>
          <cell r="D57">
            <v>6497774</v>
          </cell>
          <cell r="G57">
            <v>40328445.17</v>
          </cell>
          <cell r="H57">
            <v>2577224.6099999994</v>
          </cell>
          <cell r="I57">
            <v>39.66319250254009</v>
          </cell>
          <cell r="J57">
            <v>-3920549.3900000006</v>
          </cell>
          <cell r="K57">
            <v>94.27488195432049</v>
          </cell>
          <cell r="L57">
            <v>-2449062.829999998</v>
          </cell>
        </row>
        <row r="58">
          <cell r="B58">
            <v>24760000</v>
          </cell>
          <cell r="C58">
            <v>14421125</v>
          </cell>
          <cell r="D58">
            <v>2108420</v>
          </cell>
          <cell r="G58">
            <v>13759888.64</v>
          </cell>
          <cell r="H58">
            <v>546990.2000000011</v>
          </cell>
          <cell r="I58">
            <v>25.94313277240783</v>
          </cell>
          <cell r="J58">
            <v>-1561429.7999999989</v>
          </cell>
          <cell r="K58">
            <v>95.41480737459803</v>
          </cell>
          <cell r="L58">
            <v>-661236.3599999994</v>
          </cell>
        </row>
        <row r="59">
          <cell r="B59">
            <v>14983150</v>
          </cell>
          <cell r="C59">
            <v>8826017</v>
          </cell>
          <cell r="D59">
            <v>1256698</v>
          </cell>
          <cell r="G59">
            <v>7148801.65</v>
          </cell>
          <cell r="H59">
            <v>443645.4900000002</v>
          </cell>
          <cell r="I59">
            <v>35.30247442106219</v>
          </cell>
          <cell r="J59">
            <v>-813052.5099999998</v>
          </cell>
          <cell r="K59">
            <v>80.99691684255764</v>
          </cell>
          <cell r="L59">
            <v>-1677215.3499999996</v>
          </cell>
        </row>
        <row r="60">
          <cell r="B60">
            <v>11049275</v>
          </cell>
          <cell r="C60">
            <v>8265175</v>
          </cell>
          <cell r="D60">
            <v>3171884</v>
          </cell>
          <cell r="G60">
            <v>6622998.2</v>
          </cell>
          <cell r="H60">
            <v>1028408.9900000002</v>
          </cell>
          <cell r="I60">
            <v>32.422654485473</v>
          </cell>
          <cell r="J60">
            <v>-2143475.01</v>
          </cell>
          <cell r="K60">
            <v>80.13137289894044</v>
          </cell>
          <cell r="L60">
            <v>-1642176.7999999998</v>
          </cell>
        </row>
        <row r="61">
          <cell r="B61">
            <v>13850000</v>
          </cell>
          <cell r="C61">
            <v>8068300</v>
          </cell>
          <cell r="D61">
            <v>2819450</v>
          </cell>
          <cell r="G61">
            <v>6197424.39</v>
          </cell>
          <cell r="H61">
            <v>777210.1899999995</v>
          </cell>
          <cell r="I61">
            <v>27.56602138714996</v>
          </cell>
          <cell r="J61">
            <v>-2042239.8100000005</v>
          </cell>
          <cell r="K61">
            <v>76.81202223516725</v>
          </cell>
          <cell r="L61">
            <v>-1870875.6100000003</v>
          </cell>
        </row>
        <row r="62">
          <cell r="B62">
            <v>9819501</v>
          </cell>
          <cell r="C62">
            <v>5516667</v>
          </cell>
          <cell r="D62">
            <v>1106364</v>
          </cell>
          <cell r="G62">
            <v>4966873.35</v>
          </cell>
          <cell r="H62">
            <v>549445.3399999999</v>
          </cell>
          <cell r="I62">
            <v>49.662257629496246</v>
          </cell>
          <cell r="J62">
            <v>-556918.6600000001</v>
          </cell>
          <cell r="K62">
            <v>90.03395256592431</v>
          </cell>
          <cell r="L62">
            <v>-549793.6500000004</v>
          </cell>
        </row>
        <row r="63">
          <cell r="B63">
            <v>15200000</v>
          </cell>
          <cell r="C63">
            <v>9578470</v>
          </cell>
          <cell r="D63">
            <v>1638710</v>
          </cell>
          <cell r="G63">
            <v>9212900.08</v>
          </cell>
          <cell r="H63">
            <v>706378.6400000006</v>
          </cell>
          <cell r="I63">
            <v>43.10577466421762</v>
          </cell>
          <cell r="J63">
            <v>-932331.3599999994</v>
          </cell>
          <cell r="K63">
            <v>96.1834205254075</v>
          </cell>
          <cell r="L63">
            <v>-365569.9199999999</v>
          </cell>
        </row>
        <row r="64">
          <cell r="B64">
            <v>12037300</v>
          </cell>
          <cell r="C64">
            <v>7292543</v>
          </cell>
          <cell r="D64">
            <v>1244215</v>
          </cell>
          <cell r="G64">
            <v>6623640.94</v>
          </cell>
          <cell r="H64">
            <v>502829.35000000056</v>
          </cell>
          <cell r="I64">
            <v>40.41338112785978</v>
          </cell>
          <cell r="J64">
            <v>-741385.6499999994</v>
          </cell>
          <cell r="K64">
            <v>90.82758840091859</v>
          </cell>
          <cell r="L64">
            <v>-668902.0599999996</v>
          </cell>
        </row>
        <row r="65">
          <cell r="B65">
            <v>36598458</v>
          </cell>
          <cell r="C65">
            <v>23840691</v>
          </cell>
          <cell r="D65">
            <v>4300147</v>
          </cell>
          <cell r="G65">
            <v>23485988.72</v>
          </cell>
          <cell r="H65">
            <v>1505370.2699999996</v>
          </cell>
          <cell r="I65">
            <v>35.00741416514364</v>
          </cell>
          <cell r="J65">
            <v>-2794776.7300000004</v>
          </cell>
          <cell r="K65">
            <v>98.5121979895633</v>
          </cell>
          <cell r="L65">
            <v>-354702.2800000012</v>
          </cell>
        </row>
        <row r="66">
          <cell r="B66">
            <v>74959526</v>
          </cell>
          <cell r="C66">
            <v>51875538</v>
          </cell>
          <cell r="D66">
            <v>7136537</v>
          </cell>
          <cell r="G66">
            <v>38737786.92</v>
          </cell>
          <cell r="H66">
            <v>3298029.5500000045</v>
          </cell>
          <cell r="I66">
            <v>46.21330415578318</v>
          </cell>
          <cell r="J66">
            <v>-3838507.4499999955</v>
          </cell>
          <cell r="K66">
            <v>74.67447743867255</v>
          </cell>
          <cell r="L66">
            <v>-13137751.079999998</v>
          </cell>
        </row>
        <row r="67">
          <cell r="B67">
            <v>100535495</v>
          </cell>
          <cell r="C67">
            <v>60232851</v>
          </cell>
          <cell r="D67">
            <v>9618279</v>
          </cell>
          <cell r="G67">
            <v>55268253.1</v>
          </cell>
          <cell r="H67">
            <v>3951389.870000005</v>
          </cell>
          <cell r="I67">
            <v>41.08208828211372</v>
          </cell>
          <cell r="J67">
            <v>-5666889.129999995</v>
          </cell>
          <cell r="K67">
            <v>91.75765746170642</v>
          </cell>
          <cell r="L67">
            <v>-4964597.8999999985</v>
          </cell>
        </row>
        <row r="68">
          <cell r="B68">
            <v>16071180</v>
          </cell>
          <cell r="C68">
            <v>9729370</v>
          </cell>
          <cell r="D68">
            <v>1320520</v>
          </cell>
          <cell r="G68">
            <v>8452257.88</v>
          </cell>
          <cell r="H68">
            <v>590964.7200000007</v>
          </cell>
          <cell r="I68">
            <v>44.75242480235064</v>
          </cell>
          <cell r="J68">
            <v>-729555.2799999993</v>
          </cell>
          <cell r="K68">
            <v>86.87364012263899</v>
          </cell>
          <cell r="L68">
            <v>-1277112.1199999992</v>
          </cell>
        </row>
        <row r="69">
          <cell r="B69">
            <v>9943882</v>
          </cell>
          <cell r="C69">
            <v>6808124</v>
          </cell>
          <cell r="D69">
            <v>1370877</v>
          </cell>
          <cell r="G69">
            <v>5971529.4</v>
          </cell>
          <cell r="H69">
            <v>415260.23000000045</v>
          </cell>
          <cell r="I69">
            <v>30.29157466351835</v>
          </cell>
          <cell r="J69">
            <v>-955616.7699999996</v>
          </cell>
          <cell r="K69">
            <v>87.71181899742132</v>
          </cell>
          <cell r="L69">
            <v>-836594.5999999996</v>
          </cell>
        </row>
        <row r="70">
          <cell r="B70">
            <v>8254815</v>
          </cell>
          <cell r="C70">
            <v>4380477</v>
          </cell>
          <cell r="D70">
            <v>1229060</v>
          </cell>
          <cell r="G70">
            <v>3174986.19</v>
          </cell>
          <cell r="H70">
            <v>338778.4199999999</v>
          </cell>
          <cell r="I70">
            <v>27.564026166338497</v>
          </cell>
          <cell r="J70">
            <v>-890281.5800000001</v>
          </cell>
          <cell r="K70">
            <v>72.48037576729658</v>
          </cell>
          <cell r="L70">
            <v>-1205490.81</v>
          </cell>
        </row>
        <row r="71">
          <cell r="B71">
            <v>58533083</v>
          </cell>
          <cell r="C71">
            <v>36187989</v>
          </cell>
          <cell r="D71">
            <v>6267104</v>
          </cell>
          <cell r="G71">
            <v>30097259.55</v>
          </cell>
          <cell r="H71">
            <v>1701713.9700000025</v>
          </cell>
          <cell r="I71">
            <v>27.153115218767752</v>
          </cell>
          <cell r="J71">
            <v>-4565390.0299999975</v>
          </cell>
          <cell r="K71">
            <v>83.16919613853095</v>
          </cell>
          <cell r="L71">
            <v>-6090729.449999999</v>
          </cell>
        </row>
        <row r="72">
          <cell r="B72">
            <v>24213667</v>
          </cell>
          <cell r="C72">
            <v>16102347</v>
          </cell>
          <cell r="D72">
            <v>2420055</v>
          </cell>
          <cell r="G72">
            <v>14072022.26</v>
          </cell>
          <cell r="H72">
            <v>843522.4100000001</v>
          </cell>
          <cell r="I72">
            <v>34.85550576329877</v>
          </cell>
          <cell r="J72">
            <v>-1576532.5899999999</v>
          </cell>
          <cell r="K72">
            <v>87.39112540550765</v>
          </cell>
          <cell r="L72">
            <v>-2030324.7400000002</v>
          </cell>
        </row>
        <row r="73">
          <cell r="B73">
            <v>9313620</v>
          </cell>
          <cell r="C73">
            <v>6251950</v>
          </cell>
          <cell r="D73">
            <v>1052500</v>
          </cell>
          <cell r="G73">
            <v>6120684.49</v>
          </cell>
          <cell r="H73">
            <v>471946.8300000001</v>
          </cell>
          <cell r="I73">
            <v>44.84055391923991</v>
          </cell>
          <cell r="J73">
            <v>-580553.1699999999</v>
          </cell>
          <cell r="K73">
            <v>97.90040691304314</v>
          </cell>
          <cell r="L73">
            <v>-131265.50999999978</v>
          </cell>
        </row>
        <row r="74">
          <cell r="B74">
            <v>10027814</v>
          </cell>
          <cell r="C74">
            <v>5394338</v>
          </cell>
          <cell r="D74">
            <v>1175696</v>
          </cell>
          <cell r="G74">
            <v>5126286.41</v>
          </cell>
          <cell r="H74">
            <v>955968.4199999999</v>
          </cell>
          <cell r="I74">
            <v>81.31085076414311</v>
          </cell>
          <cell r="J74">
            <v>-219727.58000000007</v>
          </cell>
          <cell r="K74">
            <v>95.03087144335413</v>
          </cell>
          <cell r="L74">
            <v>-268051.58999999985</v>
          </cell>
        </row>
        <row r="75">
          <cell r="B75">
            <v>8760477</v>
          </cell>
          <cell r="C75">
            <v>5185886</v>
          </cell>
          <cell r="D75">
            <v>1253014</v>
          </cell>
          <cell r="G75">
            <v>5688803.44</v>
          </cell>
          <cell r="H75">
            <v>569009.5500000007</v>
          </cell>
          <cell r="I75">
            <v>45.41126834975513</v>
          </cell>
          <cell r="J75">
            <v>-684004.4499999993</v>
          </cell>
          <cell r="K75">
            <v>109.69781132867172</v>
          </cell>
          <cell r="L75">
            <v>502917.4400000004</v>
          </cell>
        </row>
        <row r="76">
          <cell r="B76">
            <v>16427081</v>
          </cell>
          <cell r="C76">
            <v>10712269</v>
          </cell>
          <cell r="D76">
            <v>2520654</v>
          </cell>
          <cell r="G76">
            <v>8917648.33</v>
          </cell>
          <cell r="H76">
            <v>842345.5999999996</v>
          </cell>
          <cell r="I76">
            <v>33.417739999222405</v>
          </cell>
          <cell r="J76">
            <v>-1678308.4000000004</v>
          </cell>
          <cell r="K76">
            <v>83.24705372876652</v>
          </cell>
          <cell r="L76">
            <v>-1794620.67</v>
          </cell>
        </row>
        <row r="77">
          <cell r="B77">
            <v>11443812</v>
          </cell>
          <cell r="C77">
            <v>7416068</v>
          </cell>
          <cell r="D77">
            <v>1508400</v>
          </cell>
          <cell r="G77">
            <v>8404543.47</v>
          </cell>
          <cell r="H77">
            <v>1223218.8400000008</v>
          </cell>
          <cell r="I77">
            <v>81.09379740121989</v>
          </cell>
          <cell r="J77">
            <v>-285181.1599999992</v>
          </cell>
          <cell r="K77">
            <v>113.3288350376507</v>
          </cell>
          <cell r="L77">
            <v>988475.4700000007</v>
          </cell>
        </row>
        <row r="78">
          <cell r="B78">
            <v>472407370</v>
          </cell>
          <cell r="C78">
            <v>314872560</v>
          </cell>
          <cell r="D78">
            <v>44088135</v>
          </cell>
          <cell r="G78">
            <v>280742356.68</v>
          </cell>
          <cell r="H78">
            <v>13647989.710000008</v>
          </cell>
          <cell r="I78">
            <v>30.956151150417245</v>
          </cell>
          <cell r="J78">
            <v>-30440145.28999999</v>
          </cell>
          <cell r="K78">
            <v>89.16062951944748</v>
          </cell>
          <cell r="L78">
            <v>-34130203.31999999</v>
          </cell>
        </row>
        <row r="79">
          <cell r="B79">
            <v>43093757</v>
          </cell>
          <cell r="C79">
            <v>25884717</v>
          </cell>
          <cell r="D79">
            <v>5314133</v>
          </cell>
          <cell r="G79">
            <v>24689842.82</v>
          </cell>
          <cell r="H79">
            <v>1760312.5300000012</v>
          </cell>
          <cell r="I79">
            <v>33.12511241250456</v>
          </cell>
          <cell r="J79">
            <v>-3553820.469999999</v>
          </cell>
          <cell r="K79">
            <v>95.3838622999046</v>
          </cell>
          <cell r="L79">
            <v>-1194874.1799999997</v>
          </cell>
        </row>
        <row r="80">
          <cell r="B80">
            <v>11498856</v>
          </cell>
          <cell r="C80">
            <v>7172502</v>
          </cell>
          <cell r="D80">
            <v>1223270</v>
          </cell>
          <cell r="G80">
            <v>6288558.64</v>
          </cell>
          <cell r="H80">
            <v>273586.52999999933</v>
          </cell>
          <cell r="I80">
            <v>22.365179396208468</v>
          </cell>
          <cell r="J80">
            <v>-949683.4700000007</v>
          </cell>
          <cell r="K80">
            <v>87.67594125453014</v>
          </cell>
          <cell r="L80">
            <v>-883943.3600000003</v>
          </cell>
        </row>
        <row r="81">
          <cell r="B81">
            <v>180007400</v>
          </cell>
          <cell r="C81">
            <v>131340803</v>
          </cell>
          <cell r="D81">
            <v>17409894</v>
          </cell>
          <cell r="G81">
            <v>97509990.37</v>
          </cell>
          <cell r="H81">
            <v>6266704.410000011</v>
          </cell>
          <cell r="I81">
            <v>35.9950750418125</v>
          </cell>
          <cell r="J81">
            <v>-11143189.589999989</v>
          </cell>
          <cell r="K81">
            <v>74.24196300216012</v>
          </cell>
          <cell r="L81">
            <v>-33830812.629999995</v>
          </cell>
        </row>
        <row r="82">
          <cell r="B82">
            <v>42973110</v>
          </cell>
          <cell r="C82">
            <v>25002513</v>
          </cell>
          <cell r="D82">
            <v>4496605</v>
          </cell>
          <cell r="G82">
            <v>23135353.72</v>
          </cell>
          <cell r="H82">
            <v>2814103.969999999</v>
          </cell>
          <cell r="I82">
            <v>62.58285906811915</v>
          </cell>
          <cell r="J82">
            <v>-1682501.0300000012</v>
          </cell>
          <cell r="K82">
            <v>92.53211355194576</v>
          </cell>
          <cell r="L82">
            <v>-1867159.2800000012</v>
          </cell>
        </row>
        <row r="83">
          <cell r="B83">
            <v>12768802856.88</v>
          </cell>
          <cell r="C83">
            <v>8437330578.88</v>
          </cell>
          <cell r="D83">
            <v>1245031106</v>
          </cell>
          <cell r="G83">
            <v>7531844409.630001</v>
          </cell>
          <cell r="H83">
            <v>442322987.25</v>
          </cell>
          <cell r="I83">
            <v>35.52706314873389</v>
          </cell>
          <cell r="J83">
            <v>-802708118.75</v>
          </cell>
          <cell r="K83">
            <v>89.2680965764625</v>
          </cell>
          <cell r="L83">
            <v>-905486169.2499994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3" sqref="E1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13.08.2020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13.08.2020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1576497700</v>
      </c>
      <c r="D10" s="33">
        <f>'[1]вспомогат'!D10</f>
        <v>305260600</v>
      </c>
      <c r="E10" s="33">
        <f>'[1]вспомогат'!G10</f>
        <v>1203044780.75</v>
      </c>
      <c r="F10" s="33">
        <f>'[1]вспомогат'!H10</f>
        <v>70923025.76999998</v>
      </c>
      <c r="G10" s="34">
        <f>'[1]вспомогат'!I10</f>
        <v>23.23359967516279</v>
      </c>
      <c r="H10" s="35">
        <f>'[1]вспомогат'!J10</f>
        <v>-234337574.23000002</v>
      </c>
      <c r="I10" s="36">
        <f>'[1]вспомогат'!K10</f>
        <v>76.31122968019554</v>
      </c>
      <c r="J10" s="37">
        <f>'[1]вспомогат'!L10</f>
        <v>-373452919.25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3838135000</v>
      </c>
      <c r="D12" s="38">
        <f>'[1]вспомогат'!D11</f>
        <v>476685000</v>
      </c>
      <c r="E12" s="33">
        <f>'[1]вспомогат'!G11</f>
        <v>3558494703</v>
      </c>
      <c r="F12" s="38">
        <f>'[1]вспомогат'!H11</f>
        <v>191254324.88999987</v>
      </c>
      <c r="G12" s="39">
        <f>'[1]вспомогат'!I11</f>
        <v>40.121741798042706</v>
      </c>
      <c r="H12" s="35">
        <f>'[1]вспомогат'!J11</f>
        <v>-285430675.11000013</v>
      </c>
      <c r="I12" s="36">
        <f>'[1]вспомогат'!K11</f>
        <v>92.71416203442557</v>
      </c>
      <c r="J12" s="37">
        <f>'[1]вспомогат'!L11</f>
        <v>-279640297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496718211</v>
      </c>
      <c r="D13" s="38">
        <f>'[1]вспомогат'!D12</f>
        <v>58346025</v>
      </c>
      <c r="E13" s="33">
        <f>'[1]вспомогат'!G12</f>
        <v>517856018.99</v>
      </c>
      <c r="F13" s="38">
        <f>'[1]вспомогат'!H12</f>
        <v>33975393.94999999</v>
      </c>
      <c r="G13" s="39">
        <f>'[1]вспомогат'!I12</f>
        <v>58.230863113639685</v>
      </c>
      <c r="H13" s="35">
        <f>'[1]вспомогат'!J12</f>
        <v>-24370631.050000012</v>
      </c>
      <c r="I13" s="36">
        <f>'[1]вспомогат'!K12</f>
        <v>104.25549285729731</v>
      </c>
      <c r="J13" s="37">
        <f>'[1]вспомогат'!L12</f>
        <v>21137807.99000001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454484500</v>
      </c>
      <c r="D14" s="38">
        <f>'[1]вспомогат'!D13</f>
        <v>63490000</v>
      </c>
      <c r="E14" s="33">
        <f>'[1]вспомогат'!G13</f>
        <v>386871155.18</v>
      </c>
      <c r="F14" s="38">
        <f>'[1]вспомогат'!H13</f>
        <v>21278226.920000017</v>
      </c>
      <c r="G14" s="39">
        <f>'[1]вспомогат'!I13</f>
        <v>33.51429661363997</v>
      </c>
      <c r="H14" s="35">
        <f>'[1]вспомогат'!J13</f>
        <v>-42211773.07999998</v>
      </c>
      <c r="I14" s="36">
        <f>'[1]вспомогат'!K13</f>
        <v>85.1230691431721</v>
      </c>
      <c r="J14" s="37">
        <f>'[1]вспомогат'!L13</f>
        <v>-67613344.82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69624700</v>
      </c>
      <c r="D15" s="38">
        <f>'[1]вспомогат'!D14</f>
        <v>8358900</v>
      </c>
      <c r="E15" s="33">
        <f>'[1]вспомогат'!G14</f>
        <v>60367341.57</v>
      </c>
      <c r="F15" s="38">
        <f>'[1]вспомогат'!H14</f>
        <v>2795098.539999999</v>
      </c>
      <c r="G15" s="39">
        <f>'[1]вспомогат'!I14</f>
        <v>33.43859287705319</v>
      </c>
      <c r="H15" s="35">
        <f>'[1]вспомогат'!J14</f>
        <v>-5563801.460000001</v>
      </c>
      <c r="I15" s="36">
        <f>'[1]вспомогат'!K14</f>
        <v>86.70391623949547</v>
      </c>
      <c r="J15" s="37">
        <f>'[1]вспомогат'!L14</f>
        <v>-9257358.43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4858962411</v>
      </c>
      <c r="D16" s="41">
        <f>SUM(D12:D15)</f>
        <v>606879925</v>
      </c>
      <c r="E16" s="41">
        <f>SUM(E12:E15)</f>
        <v>4523589218.74</v>
      </c>
      <c r="F16" s="41">
        <f>SUM(F12:F15)</f>
        <v>249303044.29999986</v>
      </c>
      <c r="G16" s="42">
        <f>F16/D16*100</f>
        <v>41.07946795241247</v>
      </c>
      <c r="H16" s="41">
        <f>SUM(H12:H15)</f>
        <v>-357576880.7000001</v>
      </c>
      <c r="I16" s="43">
        <f>E16/C16*100</f>
        <v>93.09784345108818</v>
      </c>
      <c r="J16" s="41">
        <f>SUM(J12:J15)</f>
        <v>-335373192.26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21797020</v>
      </c>
      <c r="D17" s="45">
        <f>'[1]вспомогат'!D15</f>
        <v>5510088</v>
      </c>
      <c r="E17" s="44">
        <f>'[1]вспомогат'!G15</f>
        <v>18596638.22</v>
      </c>
      <c r="F17" s="45">
        <f>'[1]вспомогат'!H15</f>
        <v>1769801.1600000001</v>
      </c>
      <c r="G17" s="46">
        <f>'[1]вспомогат'!I15</f>
        <v>32.11929029082658</v>
      </c>
      <c r="H17" s="47">
        <f>'[1]вспомогат'!J15</f>
        <v>-3740286.84</v>
      </c>
      <c r="I17" s="48">
        <f>'[1]вспомогат'!K15</f>
        <v>85.31734255416565</v>
      </c>
      <c r="J17" s="49">
        <f>'[1]вспомогат'!L15</f>
        <v>-3200381.780000001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217080315</v>
      </c>
      <c r="D18" s="38">
        <f>'[1]вспомогат'!D16</f>
        <v>29282781</v>
      </c>
      <c r="E18" s="33">
        <f>'[1]вспомогат'!G16</f>
        <v>220362706.79</v>
      </c>
      <c r="F18" s="38">
        <f>'[1]вспомогат'!H16</f>
        <v>13510567.919999987</v>
      </c>
      <c r="G18" s="39">
        <f>'[1]вспомогат'!I16</f>
        <v>46.13826781001431</v>
      </c>
      <c r="H18" s="35">
        <f>'[1]вспомогат'!J16</f>
        <v>-15772213.080000013</v>
      </c>
      <c r="I18" s="36">
        <f>'[1]вспомогат'!K16</f>
        <v>101.512063307076</v>
      </c>
      <c r="J18" s="37">
        <f>'[1]вспомогат'!L16</f>
        <v>3282391.7899999917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3675920</v>
      </c>
      <c r="D20" s="38">
        <f>'[1]вспомогат'!D18</f>
        <v>850675</v>
      </c>
      <c r="E20" s="33">
        <f>'[1]вспомогат'!G18</f>
        <v>3201746.13</v>
      </c>
      <c r="F20" s="38">
        <f>'[1]вспомогат'!H18</f>
        <v>177510.77000000002</v>
      </c>
      <c r="G20" s="39">
        <f>'[1]вспомогат'!I18</f>
        <v>20.86704910806125</v>
      </c>
      <c r="H20" s="35">
        <f>'[1]вспомогат'!J18</f>
        <v>-673164.23</v>
      </c>
      <c r="I20" s="36">
        <f>'[1]вспомогат'!K18</f>
        <v>87.10053891270756</v>
      </c>
      <c r="J20" s="37">
        <f>'[1]вспомогат'!L18</f>
        <v>-474173.8700000001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84272643</v>
      </c>
      <c r="D21" s="38">
        <f>'[1]вспомогат'!D19</f>
        <v>12727088</v>
      </c>
      <c r="E21" s="33">
        <f>'[1]вспомогат'!G19</f>
        <v>85586523.72</v>
      </c>
      <c r="F21" s="38">
        <f>'[1]вспомогат'!H19</f>
        <v>5645623.609999999</v>
      </c>
      <c r="G21" s="39">
        <f>'[1]вспомогат'!I19</f>
        <v>44.35911506229861</v>
      </c>
      <c r="H21" s="35">
        <f>'[1]вспомогат'!J19</f>
        <v>-7081464.390000001</v>
      </c>
      <c r="I21" s="36">
        <f>'[1]вспомогат'!K19</f>
        <v>101.5590833196011</v>
      </c>
      <c r="J21" s="37">
        <f>'[1]вспомогат'!L19</f>
        <v>1313880.7199999988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24214300</v>
      </c>
      <c r="D22" s="38">
        <f>'[1]вспомогат'!D20</f>
        <v>4247800</v>
      </c>
      <c r="E22" s="33">
        <f>'[1]вспомогат'!G20</f>
        <v>20458402.52</v>
      </c>
      <c r="F22" s="38">
        <f>'[1]вспомогат'!H20</f>
        <v>986502.4499999993</v>
      </c>
      <c r="G22" s="39">
        <f>'[1]вспомогат'!I20</f>
        <v>23.223844107538003</v>
      </c>
      <c r="H22" s="35">
        <f>'[1]вспомогат'!J20</f>
        <v>-3261297.5500000007</v>
      </c>
      <c r="I22" s="36">
        <f>'[1]вспомогат'!K20</f>
        <v>84.48892811272678</v>
      </c>
      <c r="J22" s="37">
        <f>'[1]вспомогат'!L20</f>
        <v>-3755897.4800000004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33536150</v>
      </c>
      <c r="D23" s="38">
        <f>'[1]вспомогат'!D21</f>
        <v>2687804</v>
      </c>
      <c r="E23" s="33">
        <f>'[1]вспомогат'!G21</f>
        <v>33510470.53</v>
      </c>
      <c r="F23" s="38">
        <f>'[1]вспомогат'!H21</f>
        <v>1602205.0500000007</v>
      </c>
      <c r="G23" s="39">
        <f>'[1]вспомогат'!I21</f>
        <v>59.61018921022517</v>
      </c>
      <c r="H23" s="35">
        <f>'[1]вспомогат'!J21</f>
        <v>-1085598.9499999993</v>
      </c>
      <c r="I23" s="36">
        <f>'[1]вспомогат'!K21</f>
        <v>99.92342749540421</v>
      </c>
      <c r="J23" s="37">
        <f>'[1]вспомогат'!L21</f>
        <v>-25679.469999998808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2451480</v>
      </c>
      <c r="D24" s="38">
        <f>'[1]вспомогат'!D22</f>
        <v>278260</v>
      </c>
      <c r="E24" s="33">
        <f>'[1]вспомогат'!G22</f>
        <v>2545247.77</v>
      </c>
      <c r="F24" s="38">
        <f>'[1]вспомогат'!H22</f>
        <v>161800.7799999998</v>
      </c>
      <c r="G24" s="39">
        <f>'[1]вспомогат'!I22</f>
        <v>58.14733702292813</v>
      </c>
      <c r="H24" s="35">
        <f>'[1]вспомогат'!J22</f>
        <v>-116459.2200000002</v>
      </c>
      <c r="I24" s="36">
        <f>'[1]вспомогат'!K22</f>
        <v>103.82494533914206</v>
      </c>
      <c r="J24" s="37">
        <f>'[1]вспомогат'!L22</f>
        <v>93767.77000000002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120795.56</v>
      </c>
      <c r="F25" s="38">
        <f>'[1]вспомогат'!H23</f>
        <v>408</v>
      </c>
      <c r="G25" s="39">
        <f>'[1]вспомогат'!I23</f>
        <v>0</v>
      </c>
      <c r="H25" s="35">
        <f>'[1]вспомогат'!J23</f>
        <v>408</v>
      </c>
      <c r="I25" s="36">
        <f>'[1]вспомогат'!K23</f>
        <v>27.57839881784775</v>
      </c>
      <c r="J25" s="37">
        <f>'[1]вспомогат'!L23</f>
        <v>-317212.32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83130830</v>
      </c>
      <c r="D26" s="38">
        <f>'[1]вспомогат'!D24</f>
        <v>14724431</v>
      </c>
      <c r="E26" s="33">
        <f>'[1]вспомогат'!G24</f>
        <v>81042028.12</v>
      </c>
      <c r="F26" s="38">
        <f>'[1]вспомогат'!H24</f>
        <v>5714246.280000001</v>
      </c>
      <c r="G26" s="39">
        <f>'[1]вспомогат'!I24</f>
        <v>38.80792595652763</v>
      </c>
      <c r="H26" s="35">
        <f>'[1]вспомогат'!J24</f>
        <v>-9010184.719999999</v>
      </c>
      <c r="I26" s="36">
        <f>'[1]вспомогат'!K24</f>
        <v>97.48733185991287</v>
      </c>
      <c r="J26" s="37">
        <f>'[1]вспомогат'!L24</f>
        <v>-2088801.8799999952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4905252</v>
      </c>
      <c r="D27" s="38">
        <f>'[1]вспомогат'!D25</f>
        <v>627146</v>
      </c>
      <c r="E27" s="33">
        <f>'[1]вспомогат'!G25</f>
        <v>4319052.62</v>
      </c>
      <c r="F27" s="38">
        <f>'[1]вспомогат'!H25</f>
        <v>197293.5</v>
      </c>
      <c r="G27" s="39">
        <f>'[1]вспомогат'!I25</f>
        <v>31.45894257477525</v>
      </c>
      <c r="H27" s="35">
        <f>'[1]вспомогат'!J25</f>
        <v>-429852.5</v>
      </c>
      <c r="I27" s="36">
        <f>'[1]вспомогат'!K25</f>
        <v>88.04955627152286</v>
      </c>
      <c r="J27" s="37">
        <f>'[1]вспомогат'!L25</f>
        <v>-586199.3799999999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41179097</v>
      </c>
      <c r="D28" s="38">
        <f>'[1]вспомогат'!D26</f>
        <v>7431277</v>
      </c>
      <c r="E28" s="33">
        <f>'[1]вспомогат'!G26</f>
        <v>37537335.69</v>
      </c>
      <c r="F28" s="38">
        <f>'[1]вспомогат'!H26</f>
        <v>2751648.309999995</v>
      </c>
      <c r="G28" s="39">
        <f>'[1]вспомогат'!I26</f>
        <v>37.02793355704538</v>
      </c>
      <c r="H28" s="35">
        <f>'[1]вспомогат'!J26</f>
        <v>-4679628.690000005</v>
      </c>
      <c r="I28" s="36">
        <f>'[1]вспомогат'!K26</f>
        <v>91.15628662279796</v>
      </c>
      <c r="J28" s="37">
        <f>'[1]вспомогат'!L26</f>
        <v>-3641761.3100000024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65440</v>
      </c>
      <c r="D29" s="38">
        <f>'[1]вспомогат'!D27</f>
        <v>3930</v>
      </c>
      <c r="E29" s="33">
        <f>'[1]вспомогат'!G27</f>
        <v>69348.85</v>
      </c>
      <c r="F29" s="38">
        <f>'[1]вспомогат'!H27</f>
        <v>308.1600000000035</v>
      </c>
      <c r="G29" s="39">
        <f>'[1]вспомогат'!I27</f>
        <v>7.841221374045889</v>
      </c>
      <c r="H29" s="35">
        <f>'[1]вспомогат'!J27</f>
        <v>-3621.8399999999965</v>
      </c>
      <c r="I29" s="36">
        <f>'[1]вспомогат'!K27</f>
        <v>105.9731815403423</v>
      </c>
      <c r="J29" s="37">
        <f>'[1]вспомогат'!L27</f>
        <v>3908.850000000006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40477860</v>
      </c>
      <c r="D30" s="38">
        <f>'[1]вспомогат'!D28</f>
        <v>8894687</v>
      </c>
      <c r="E30" s="33">
        <f>'[1]вспомогат'!G28</f>
        <v>35234083.61</v>
      </c>
      <c r="F30" s="38">
        <f>'[1]вспомогат'!H28</f>
        <v>2292654.9299999997</v>
      </c>
      <c r="G30" s="39">
        <f>'[1]вспомогат'!I28</f>
        <v>25.775554890239526</v>
      </c>
      <c r="H30" s="35">
        <f>'[1]вспомогат'!J28</f>
        <v>-6602032.07</v>
      </c>
      <c r="I30" s="36">
        <f>'[1]вспомогат'!K28</f>
        <v>87.04532208471495</v>
      </c>
      <c r="J30" s="37">
        <f>'[1]вспомогат'!L28</f>
        <v>-5243776.390000001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21022508</v>
      </c>
      <c r="D31" s="38">
        <f>'[1]вспомогат'!D29</f>
        <v>6680578</v>
      </c>
      <c r="E31" s="33">
        <f>'[1]вспомогат'!G29</f>
        <v>17494660.03</v>
      </c>
      <c r="F31" s="38">
        <f>'[1]вспомогат'!H29</f>
        <v>2048341.0500000007</v>
      </c>
      <c r="G31" s="39">
        <f>'[1]вспомогат'!I29</f>
        <v>30.661135159263175</v>
      </c>
      <c r="H31" s="35">
        <f>'[1]вспомогат'!J29</f>
        <v>-4632236.949999999</v>
      </c>
      <c r="I31" s="36">
        <f>'[1]вспомогат'!K29</f>
        <v>83.21871029850483</v>
      </c>
      <c r="J31" s="37">
        <f>'[1]вспомогат'!L29</f>
        <v>-3527847.969999999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23173282</v>
      </c>
      <c r="D32" s="38">
        <f>'[1]вспомогат'!D30</f>
        <v>4102318</v>
      </c>
      <c r="E32" s="33">
        <f>'[1]вспомогат'!G30</f>
        <v>19466723.64</v>
      </c>
      <c r="F32" s="38">
        <f>'[1]вспомогат'!H30</f>
        <v>1742229.3399999999</v>
      </c>
      <c r="G32" s="39">
        <f>'[1]вспомогат'!I30</f>
        <v>42.46938779490034</v>
      </c>
      <c r="H32" s="35">
        <f>'[1]вспомогат'!J30</f>
        <v>-2360088.66</v>
      </c>
      <c r="I32" s="36">
        <f>'[1]вспомогат'!K30</f>
        <v>84.00503493635473</v>
      </c>
      <c r="J32" s="37">
        <f>'[1]вспомогат'!L30</f>
        <v>-3706558.3599999994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4679261</v>
      </c>
      <c r="D33" s="38">
        <f>'[1]вспомогат'!D31</f>
        <v>1117217</v>
      </c>
      <c r="E33" s="33">
        <f>'[1]вспомогат'!G31</f>
        <v>4168284.91</v>
      </c>
      <c r="F33" s="38">
        <f>'[1]вспомогат'!H31</f>
        <v>254050.7200000002</v>
      </c>
      <c r="G33" s="39">
        <f>'[1]вспомогат'!I31</f>
        <v>22.73960385493599</v>
      </c>
      <c r="H33" s="35">
        <f>'[1]вспомогат'!J31</f>
        <v>-863166.2799999998</v>
      </c>
      <c r="I33" s="36">
        <f>'[1]вспомогат'!K31</f>
        <v>89.07998314263726</v>
      </c>
      <c r="J33" s="37">
        <f>'[1]вспомогат'!L31</f>
        <v>-510976.08999999985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54050434</v>
      </c>
      <c r="D34" s="38">
        <f>'[1]вспомогат'!D32</f>
        <v>13132479</v>
      </c>
      <c r="E34" s="33">
        <f>'[1]вспомогат'!G32</f>
        <v>44103209.35</v>
      </c>
      <c r="F34" s="38">
        <f>'[1]вспомогат'!H32</f>
        <v>4285598.43</v>
      </c>
      <c r="G34" s="39">
        <f>'[1]вспомогат'!I32</f>
        <v>32.63358296632342</v>
      </c>
      <c r="H34" s="35">
        <f>'[1]вспомогат'!J32</f>
        <v>-8846880.57</v>
      </c>
      <c r="I34" s="36">
        <f>'[1]вспомогат'!K32</f>
        <v>81.59640189013099</v>
      </c>
      <c r="J34" s="37">
        <f>'[1]вспомогат'!L32</f>
        <v>-9947224.649999999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61600</v>
      </c>
      <c r="D35" s="38">
        <f>'[1]вспомогат'!D33</f>
        <v>11300</v>
      </c>
      <c r="E35" s="33">
        <f>'[1]вспомогат'!G33</f>
        <v>163255.5</v>
      </c>
      <c r="F35" s="38">
        <f>'[1]вспомогат'!H33</f>
        <v>17160</v>
      </c>
      <c r="G35" s="39">
        <f>'[1]вспомогат'!I33</f>
        <v>151.858407079646</v>
      </c>
      <c r="H35" s="35">
        <f>'[1]вспомогат'!J33</f>
        <v>5860</v>
      </c>
      <c r="I35" s="36">
        <f>'[1]вспомогат'!K33</f>
        <v>265.0251623376624</v>
      </c>
      <c r="J35" s="37">
        <f>'[1]вспомогат'!L33</f>
        <v>101655.5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4859614</v>
      </c>
      <c r="D36" s="38">
        <f>'[1]вспомогат'!D34</f>
        <v>1290874</v>
      </c>
      <c r="E36" s="33">
        <f>'[1]вспомогат'!G34</f>
        <v>5036895.14</v>
      </c>
      <c r="F36" s="38">
        <f>'[1]вспомогат'!H34</f>
        <v>579032.5</v>
      </c>
      <c r="G36" s="39">
        <f>'[1]вспомогат'!I34</f>
        <v>44.8558496026723</v>
      </c>
      <c r="H36" s="35">
        <f>'[1]вспомогат'!J34</f>
        <v>-711841.5</v>
      </c>
      <c r="I36" s="36">
        <f>'[1]вспомогат'!K34</f>
        <v>103.64804982453337</v>
      </c>
      <c r="J36" s="37">
        <f>'[1]вспомогат'!L34</f>
        <v>177281.13999999966</v>
      </c>
    </row>
    <row r="37" spans="1:10" ht="18.75" customHeight="1">
      <c r="A37" s="51" t="s">
        <v>39</v>
      </c>
      <c r="B37" s="41">
        <f>SUM(B17:B36)</f>
        <v>1060866340.88</v>
      </c>
      <c r="C37" s="41">
        <f>SUM(C17:C36)</f>
        <v>665106013.88</v>
      </c>
      <c r="D37" s="41">
        <f>SUM(D17:D36)</f>
        <v>113600733</v>
      </c>
      <c r="E37" s="41">
        <f>SUM(E17:E36)</f>
        <v>633024711.4999999</v>
      </c>
      <c r="F37" s="41">
        <f>SUM(F17:F36)</f>
        <v>43736982.959999986</v>
      </c>
      <c r="G37" s="42">
        <f>F37/D37*100</f>
        <v>38.50061685781551</v>
      </c>
      <c r="H37" s="41">
        <f>SUM(H17:H36)</f>
        <v>-69863750.04000002</v>
      </c>
      <c r="I37" s="43">
        <f>E37/C37*100</f>
        <v>95.17651296026496</v>
      </c>
      <c r="J37" s="41">
        <f>SUM(J17:J36)</f>
        <v>-32081302.380000006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11890121</v>
      </c>
      <c r="D38" s="38">
        <f>'[1]вспомогат'!D35</f>
        <v>3266132</v>
      </c>
      <c r="E38" s="33">
        <f>'[1]вспомогат'!G35</f>
        <v>9232170.86</v>
      </c>
      <c r="F38" s="38">
        <f>'[1]вспомогат'!H35</f>
        <v>1109589.3299999991</v>
      </c>
      <c r="G38" s="39">
        <f>'[1]вспомогат'!I35</f>
        <v>33.97258071627231</v>
      </c>
      <c r="H38" s="35">
        <f>'[1]вспомогат'!J35</f>
        <v>-2156542.670000001</v>
      </c>
      <c r="I38" s="36">
        <f>'[1]вспомогат'!K35</f>
        <v>77.64572673398361</v>
      </c>
      <c r="J38" s="37">
        <f>'[1]вспомогат'!L35</f>
        <v>-2657950.1400000006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33231438</v>
      </c>
      <c r="D39" s="38">
        <f>'[1]вспомогат'!D36</f>
        <v>5573274</v>
      </c>
      <c r="E39" s="33">
        <f>'[1]вспомогат'!G36</f>
        <v>29089916.83</v>
      </c>
      <c r="F39" s="38">
        <f>'[1]вспомогат'!H36</f>
        <v>1836538.9899999984</v>
      </c>
      <c r="G39" s="39">
        <f>'[1]вспомогат'!I36</f>
        <v>32.95260541649304</v>
      </c>
      <c r="H39" s="35">
        <f>'[1]вспомогат'!J36</f>
        <v>-3736735.0100000016</v>
      </c>
      <c r="I39" s="36">
        <f>'[1]вспомогат'!K36</f>
        <v>87.5373398827941</v>
      </c>
      <c r="J39" s="37">
        <f>'[1]вспомогат'!L36</f>
        <v>-4141521.170000002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15963284</v>
      </c>
      <c r="D40" s="38">
        <f>'[1]вспомогат'!D37</f>
        <v>3102257</v>
      </c>
      <c r="E40" s="33">
        <f>'[1]вспомогат'!G37</f>
        <v>15071126.45</v>
      </c>
      <c r="F40" s="38">
        <f>'[1]вспомогат'!H37</f>
        <v>1542441.959999999</v>
      </c>
      <c r="G40" s="39">
        <f>'[1]вспомогат'!I37</f>
        <v>49.71999289549508</v>
      </c>
      <c r="H40" s="35">
        <f>'[1]вспомогат'!J37</f>
        <v>-1559815.040000001</v>
      </c>
      <c r="I40" s="36">
        <f>'[1]вспомогат'!K37</f>
        <v>94.41119039165123</v>
      </c>
      <c r="J40" s="37">
        <f>'[1]вспомогат'!L37</f>
        <v>-892157.5500000007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12011582</v>
      </c>
      <c r="D41" s="38">
        <f>'[1]вспомогат'!D38</f>
        <v>2532356</v>
      </c>
      <c r="E41" s="33">
        <f>'[1]вспомогат'!G38</f>
        <v>10637879.97</v>
      </c>
      <c r="F41" s="38">
        <f>'[1]вспомогат'!H38</f>
        <v>721022.1100000013</v>
      </c>
      <c r="G41" s="39">
        <f>'[1]вспомогат'!I38</f>
        <v>28.472383424763393</v>
      </c>
      <c r="H41" s="35">
        <f>'[1]вспомогат'!J38</f>
        <v>-1811333.8899999987</v>
      </c>
      <c r="I41" s="36">
        <f>'[1]вспомогат'!K38</f>
        <v>88.56352119146338</v>
      </c>
      <c r="J41" s="37">
        <f>'[1]вспомогат'!L38</f>
        <v>-1373702.0299999993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10720640</v>
      </c>
      <c r="D42" s="38">
        <f>'[1]вспомогат'!D39</f>
        <v>2335755</v>
      </c>
      <c r="E42" s="33">
        <f>'[1]вспомогат'!G39</f>
        <v>10689899.59</v>
      </c>
      <c r="F42" s="38">
        <f>'[1]вспомогат'!H39</f>
        <v>1067174.3399999999</v>
      </c>
      <c r="G42" s="39">
        <f>'[1]вспомогат'!I39</f>
        <v>45.688624877181034</v>
      </c>
      <c r="H42" s="35">
        <f>'[1]вспомогат'!J39</f>
        <v>-1268580.6600000001</v>
      </c>
      <c r="I42" s="36">
        <f>'[1]вспомогат'!K39</f>
        <v>99.71325956286192</v>
      </c>
      <c r="J42" s="37">
        <f>'[1]вспомогат'!L39</f>
        <v>-30740.41000000015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14331418</v>
      </c>
      <c r="D43" s="38">
        <f>'[1]вспомогат'!D40</f>
        <v>2511030</v>
      </c>
      <c r="E43" s="33">
        <f>'[1]вспомогат'!G40</f>
        <v>12803348.83</v>
      </c>
      <c r="F43" s="38">
        <f>'[1]вспомогат'!H40</f>
        <v>1269852.8499999996</v>
      </c>
      <c r="G43" s="39">
        <f>'[1]вспомогат'!I40</f>
        <v>50.57099477107002</v>
      </c>
      <c r="H43" s="35">
        <f>'[1]вспомогат'!J40</f>
        <v>-1241177.1500000004</v>
      </c>
      <c r="I43" s="36">
        <f>'[1]вспомогат'!K40</f>
        <v>89.33762751180659</v>
      </c>
      <c r="J43" s="37">
        <f>'[1]вспомогат'!L40</f>
        <v>-1528069.17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23816223</v>
      </c>
      <c r="D44" s="38">
        <f>'[1]вспомогат'!D41</f>
        <v>2881176</v>
      </c>
      <c r="E44" s="33">
        <f>'[1]вспомогат'!G41</f>
        <v>22051803.35</v>
      </c>
      <c r="F44" s="38">
        <f>'[1]вспомогат'!H41</f>
        <v>901852.25</v>
      </c>
      <c r="G44" s="39">
        <f>'[1]вспомогат'!I41</f>
        <v>31.301532776893882</v>
      </c>
      <c r="H44" s="35">
        <f>'[1]вспомогат'!J41</f>
        <v>-1979323.75</v>
      </c>
      <c r="I44" s="36">
        <f>'[1]вспомогат'!K41</f>
        <v>92.59152196383114</v>
      </c>
      <c r="J44" s="37">
        <f>'[1]вспомогат'!L41</f>
        <v>-1764419.6499999985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42127031</v>
      </c>
      <c r="D45" s="38">
        <f>'[1]вспомогат'!D42</f>
        <v>6537318</v>
      </c>
      <c r="E45" s="33">
        <f>'[1]вспомогат'!G42</f>
        <v>36195298.13</v>
      </c>
      <c r="F45" s="38">
        <f>'[1]вспомогат'!H42</f>
        <v>2106110.700000003</v>
      </c>
      <c r="G45" s="39">
        <f>'[1]вспомогат'!I42</f>
        <v>32.2167393417301</v>
      </c>
      <c r="H45" s="35">
        <f>'[1]вспомогат'!J42</f>
        <v>-4431207.299999997</v>
      </c>
      <c r="I45" s="36">
        <f>'[1]вспомогат'!K42</f>
        <v>85.91941390315402</v>
      </c>
      <c r="J45" s="37">
        <f>'[1]вспомогат'!L42</f>
        <v>-5931732.869999997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19767510</v>
      </c>
      <c r="D46" s="38">
        <f>'[1]вспомогат'!D43</f>
        <v>5919000</v>
      </c>
      <c r="E46" s="33">
        <f>'[1]вспомогат'!G43</f>
        <v>15284786.75</v>
      </c>
      <c r="F46" s="38">
        <f>'[1]вспомогат'!H43</f>
        <v>808459.3399999999</v>
      </c>
      <c r="G46" s="39">
        <f>'[1]вспомогат'!I43</f>
        <v>13.658714985639463</v>
      </c>
      <c r="H46" s="35">
        <f>'[1]вспомогат'!J43</f>
        <v>-5110540.66</v>
      </c>
      <c r="I46" s="36">
        <f>'[1]вспомогат'!K43</f>
        <v>77.3227723167966</v>
      </c>
      <c r="J46" s="37">
        <f>'[1]вспомогат'!L43</f>
        <v>-4482723.25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18515767</v>
      </c>
      <c r="D47" s="38">
        <f>'[1]вспомогат'!D44</f>
        <v>2788702</v>
      </c>
      <c r="E47" s="33">
        <f>'[1]вспомогат'!G44</f>
        <v>17348453.36</v>
      </c>
      <c r="F47" s="38">
        <f>'[1]вспомогат'!H44</f>
        <v>1077655.5999999996</v>
      </c>
      <c r="G47" s="39">
        <f>'[1]вспомогат'!I44</f>
        <v>38.64362703508656</v>
      </c>
      <c r="H47" s="35">
        <f>'[1]вспомогат'!J44</f>
        <v>-1711046.4000000004</v>
      </c>
      <c r="I47" s="36">
        <f>'[1]вспомогат'!K44</f>
        <v>93.69556961912514</v>
      </c>
      <c r="J47" s="37">
        <f>'[1]вспомогат'!L44</f>
        <v>-1167313.6400000006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7589145</v>
      </c>
      <c r="D48" s="38">
        <f>'[1]вспомогат'!D45</f>
        <v>1045727</v>
      </c>
      <c r="E48" s="33">
        <f>'[1]вспомогат'!G45</f>
        <v>6050843.74</v>
      </c>
      <c r="F48" s="38">
        <f>'[1]вспомогат'!H45</f>
        <v>304387.75</v>
      </c>
      <c r="G48" s="39">
        <f>'[1]вспомогат'!I45</f>
        <v>29.107764263521936</v>
      </c>
      <c r="H48" s="35">
        <f>'[1]вспомогат'!J45</f>
        <v>-741339.25</v>
      </c>
      <c r="I48" s="36">
        <f>'[1]вспомогат'!K45</f>
        <v>79.73024286662069</v>
      </c>
      <c r="J48" s="37">
        <f>'[1]вспомогат'!L45</f>
        <v>-1538301.2599999998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6771358</v>
      </c>
      <c r="D49" s="38">
        <f>'[1]вспомогат'!D46</f>
        <v>1480670</v>
      </c>
      <c r="E49" s="33">
        <f>'[1]вспомогат'!G46</f>
        <v>5894390.41</v>
      </c>
      <c r="F49" s="38">
        <f>'[1]вспомогат'!H46</f>
        <v>288829.3100000005</v>
      </c>
      <c r="G49" s="39">
        <f>'[1]вспомогат'!I46</f>
        <v>19.506663199767708</v>
      </c>
      <c r="H49" s="35">
        <f>'[1]вспомогат'!J46</f>
        <v>-1191840.6899999995</v>
      </c>
      <c r="I49" s="36">
        <f>'[1]вспомогат'!K46</f>
        <v>87.0488668594985</v>
      </c>
      <c r="J49" s="37">
        <f>'[1]вспомогат'!L46</f>
        <v>-876967.5899999999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10423058</v>
      </c>
      <c r="D50" s="38">
        <f>'[1]вспомогат'!D47</f>
        <v>3021208</v>
      </c>
      <c r="E50" s="33">
        <f>'[1]вспомогат'!G47</f>
        <v>8090403.46</v>
      </c>
      <c r="F50" s="38">
        <f>'[1]вспомогат'!H47</f>
        <v>384672.5499999998</v>
      </c>
      <c r="G50" s="39">
        <f>'[1]вспомогат'!I47</f>
        <v>12.732408692152273</v>
      </c>
      <c r="H50" s="35">
        <f>'[1]вспомогат'!J47</f>
        <v>-2636535.45</v>
      </c>
      <c r="I50" s="36">
        <f>'[1]вспомогат'!K47</f>
        <v>77.62024791572685</v>
      </c>
      <c r="J50" s="37">
        <f>'[1]вспомогат'!L47</f>
        <v>-2332654.54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16423875</v>
      </c>
      <c r="D51" s="38">
        <f>'[1]вспомогат'!D48</f>
        <v>2875810</v>
      </c>
      <c r="E51" s="33">
        <f>'[1]вспомогат'!G48</f>
        <v>14768110.21</v>
      </c>
      <c r="F51" s="38">
        <f>'[1]вспомогат'!H48</f>
        <v>1846749.7200000007</v>
      </c>
      <c r="G51" s="39">
        <f>'[1]вспомогат'!I48</f>
        <v>64.21668051783674</v>
      </c>
      <c r="H51" s="35">
        <f>'[1]вспомогат'!J48</f>
        <v>-1029060.2799999993</v>
      </c>
      <c r="I51" s="36">
        <f>'[1]вспомогат'!K48</f>
        <v>89.91854973323896</v>
      </c>
      <c r="J51" s="37">
        <f>'[1]вспомогат'!L48</f>
        <v>-1655764.789999999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9101740</v>
      </c>
      <c r="D52" s="38">
        <f>'[1]вспомогат'!D49</f>
        <v>2013320</v>
      </c>
      <c r="E52" s="33">
        <f>'[1]вспомогат'!G49</f>
        <v>6429954.79</v>
      </c>
      <c r="F52" s="38">
        <f>'[1]вспомогат'!H49</f>
        <v>470143.4500000002</v>
      </c>
      <c r="G52" s="39">
        <f>'[1]вспомогат'!I49</f>
        <v>23.351650507619265</v>
      </c>
      <c r="H52" s="35">
        <f>'[1]вспомогат'!J49</f>
        <v>-1543176.5499999998</v>
      </c>
      <c r="I52" s="36">
        <f>'[1]вспомогат'!K49</f>
        <v>70.64533583688394</v>
      </c>
      <c r="J52" s="37">
        <f>'[1]вспомогат'!L49</f>
        <v>-2671785.21</v>
      </c>
    </row>
    <row r="53" spans="1:10" ht="14.25" customHeight="1">
      <c r="A53" s="53" t="s">
        <v>55</v>
      </c>
      <c r="B53" s="33">
        <f>'[1]вспомогат'!B50</f>
        <v>10418500</v>
      </c>
      <c r="C53" s="33">
        <f>'[1]вспомогат'!C50</f>
        <v>5691270</v>
      </c>
      <c r="D53" s="38">
        <f>'[1]вспомогат'!D50</f>
        <v>872700</v>
      </c>
      <c r="E53" s="33">
        <f>'[1]вспомогат'!G50</f>
        <v>5391460.49</v>
      </c>
      <c r="F53" s="38">
        <f>'[1]вспомогат'!H50</f>
        <v>310445.9400000004</v>
      </c>
      <c r="G53" s="39">
        <f>'[1]вспомогат'!I50</f>
        <v>35.57304228257138</v>
      </c>
      <c r="H53" s="35">
        <f>'[1]вспомогат'!J50</f>
        <v>-562254.0599999996</v>
      </c>
      <c r="I53" s="36">
        <f>'[1]вспомогат'!K50</f>
        <v>94.7321158546335</v>
      </c>
      <c r="J53" s="37">
        <f>'[1]вспомогат'!L50</f>
        <v>-299809.5099999998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40366280</v>
      </c>
      <c r="D54" s="38">
        <f>'[1]вспомогат'!D51</f>
        <v>8709820</v>
      </c>
      <c r="E54" s="33">
        <f>'[1]вспомогат'!G51</f>
        <v>41399783.08</v>
      </c>
      <c r="F54" s="38">
        <f>'[1]вспомогат'!H51</f>
        <v>3854521.129999995</v>
      </c>
      <c r="G54" s="39">
        <f>'[1]вспомогат'!I51</f>
        <v>44.25488850515849</v>
      </c>
      <c r="H54" s="35">
        <f>'[1]вспомогат'!J51</f>
        <v>-4855298.870000005</v>
      </c>
      <c r="I54" s="36">
        <f>'[1]вспомогат'!K51</f>
        <v>102.56031291464063</v>
      </c>
      <c r="J54" s="37">
        <f>'[1]вспомогат'!L51</f>
        <v>1033503.0799999982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54636065</v>
      </c>
      <c r="D55" s="38">
        <f>'[1]вспомогат'!D52</f>
        <v>7782130</v>
      </c>
      <c r="E55" s="33">
        <f>'[1]вспомогат'!G52</f>
        <v>50360200.51</v>
      </c>
      <c r="F55" s="38">
        <f>'[1]вспомогат'!H52</f>
        <v>2097182.6400000006</v>
      </c>
      <c r="G55" s="39">
        <f>'[1]вспомогат'!I52</f>
        <v>26.948697079077327</v>
      </c>
      <c r="H55" s="35">
        <f>'[1]вспомогат'!J52</f>
        <v>-5684947.359999999</v>
      </c>
      <c r="I55" s="36">
        <f>'[1]вспомогат'!K52</f>
        <v>92.17391572764254</v>
      </c>
      <c r="J55" s="37">
        <f>'[1]вспомогат'!L52</f>
        <v>-4275864.490000002</v>
      </c>
    </row>
    <row r="56" spans="1:10" ht="14.25" customHeight="1">
      <c r="A56" s="53" t="s">
        <v>58</v>
      </c>
      <c r="B56" s="33">
        <f>'[1]вспомогат'!B53</f>
        <v>38226614</v>
      </c>
      <c r="C56" s="33">
        <f>'[1]вспомогат'!C53</f>
        <v>21358354</v>
      </c>
      <c r="D56" s="38">
        <f>'[1]вспомогат'!D53</f>
        <v>3762165</v>
      </c>
      <c r="E56" s="33">
        <f>'[1]вспомогат'!G53</f>
        <v>19974497.97</v>
      </c>
      <c r="F56" s="38">
        <f>'[1]вспомогат'!H53</f>
        <v>1221577.1099999994</v>
      </c>
      <c r="G56" s="39">
        <f>'[1]вспомогат'!I53</f>
        <v>32.47005673594857</v>
      </c>
      <c r="H56" s="35">
        <f>'[1]вспомогат'!J53</f>
        <v>-2540587.8900000006</v>
      </c>
      <c r="I56" s="36">
        <f>'[1]вспомогат'!K53</f>
        <v>93.52077397911842</v>
      </c>
      <c r="J56" s="37">
        <f>'[1]вспомогат'!L53</f>
        <v>-1383856.0300000012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44431300</v>
      </c>
      <c r="D57" s="38">
        <f>'[1]вспомогат'!D54</f>
        <v>7236250</v>
      </c>
      <c r="E57" s="33">
        <f>'[1]вспомогат'!G54</f>
        <v>39125459.82</v>
      </c>
      <c r="F57" s="38">
        <f>'[1]вспомогат'!H54</f>
        <v>2828565.4299999997</v>
      </c>
      <c r="G57" s="39">
        <f>'[1]вспомогат'!I54</f>
        <v>39.088829573328724</v>
      </c>
      <c r="H57" s="35">
        <f>'[1]вспомогат'!J54</f>
        <v>-4407684.57</v>
      </c>
      <c r="I57" s="36">
        <f>'[1]вспомогат'!K54</f>
        <v>88.0583278454603</v>
      </c>
      <c r="J57" s="37">
        <f>'[1]вспомогат'!L54</f>
        <v>-5305840.18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55560000</v>
      </c>
      <c r="D58" s="38">
        <f>'[1]вспомогат'!D55</f>
        <v>7758550</v>
      </c>
      <c r="E58" s="33">
        <f>'[1]вспомогат'!G55</f>
        <v>47283822.75</v>
      </c>
      <c r="F58" s="38">
        <f>'[1]вспомогат'!H55</f>
        <v>3075404.6099999994</v>
      </c>
      <c r="G58" s="39">
        <f>'[1]вспомогат'!I55</f>
        <v>39.63890946117508</v>
      </c>
      <c r="H58" s="35">
        <f>'[1]вспомогат'!J55</f>
        <v>-4683145.390000001</v>
      </c>
      <c r="I58" s="36">
        <f>'[1]вспомогат'!K55</f>
        <v>85.10407262419007</v>
      </c>
      <c r="J58" s="37">
        <f>'[1]вспомогат'!L55</f>
        <v>-8276177.25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8900197</v>
      </c>
      <c r="D59" s="38">
        <f>'[1]вспомогат'!D56</f>
        <v>1736103</v>
      </c>
      <c r="E59" s="33">
        <f>'[1]вспомогат'!G56</f>
        <v>8266962.48</v>
      </c>
      <c r="F59" s="38">
        <f>'[1]вспомогат'!H56</f>
        <v>634408.4700000007</v>
      </c>
      <c r="G59" s="39">
        <f>'[1]вспомогат'!I56</f>
        <v>36.54209859668468</v>
      </c>
      <c r="H59" s="35">
        <f>'[1]вспомогат'!J56</f>
        <v>-1101694.5299999993</v>
      </c>
      <c r="I59" s="36">
        <f>'[1]вспомогат'!K56</f>
        <v>92.88516287897897</v>
      </c>
      <c r="J59" s="37">
        <f>'[1]вспомогат'!L56</f>
        <v>-633234.5199999996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42777508</v>
      </c>
      <c r="D60" s="38">
        <f>'[1]вспомогат'!D57</f>
        <v>6497774</v>
      </c>
      <c r="E60" s="33">
        <f>'[1]вспомогат'!G57</f>
        <v>40328445.17</v>
      </c>
      <c r="F60" s="38">
        <f>'[1]вспомогат'!H57</f>
        <v>2577224.6099999994</v>
      </c>
      <c r="G60" s="39">
        <f>'[1]вспомогат'!I57</f>
        <v>39.66319250254009</v>
      </c>
      <c r="H60" s="35">
        <f>'[1]вспомогат'!J57</f>
        <v>-3920549.3900000006</v>
      </c>
      <c r="I60" s="36">
        <f>'[1]вспомогат'!K57</f>
        <v>94.27488195432049</v>
      </c>
      <c r="J60" s="37">
        <f>'[1]вспомогат'!L57</f>
        <v>-2449062.829999998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14421125</v>
      </c>
      <c r="D61" s="38">
        <f>'[1]вспомогат'!D58</f>
        <v>2108420</v>
      </c>
      <c r="E61" s="33">
        <f>'[1]вспомогат'!G58</f>
        <v>13759888.64</v>
      </c>
      <c r="F61" s="38">
        <f>'[1]вспомогат'!H58</f>
        <v>546990.2000000011</v>
      </c>
      <c r="G61" s="39">
        <f>'[1]вспомогат'!I58</f>
        <v>25.94313277240783</v>
      </c>
      <c r="H61" s="35">
        <f>'[1]вспомогат'!J58</f>
        <v>-1561429.7999999989</v>
      </c>
      <c r="I61" s="36">
        <f>'[1]вспомогат'!K58</f>
        <v>95.41480737459803</v>
      </c>
      <c r="J61" s="37">
        <f>'[1]вспомогат'!L58</f>
        <v>-661236.3599999994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8826017</v>
      </c>
      <c r="D62" s="38">
        <f>'[1]вспомогат'!D59</f>
        <v>1256698</v>
      </c>
      <c r="E62" s="33">
        <f>'[1]вспомогат'!G59</f>
        <v>7148801.65</v>
      </c>
      <c r="F62" s="38">
        <f>'[1]вспомогат'!H59</f>
        <v>443645.4900000002</v>
      </c>
      <c r="G62" s="39">
        <f>'[1]вспомогат'!I59</f>
        <v>35.30247442106219</v>
      </c>
      <c r="H62" s="35">
        <f>'[1]вспомогат'!J59</f>
        <v>-813052.5099999998</v>
      </c>
      <c r="I62" s="36">
        <f>'[1]вспомогат'!K59</f>
        <v>80.99691684255764</v>
      </c>
      <c r="J62" s="37">
        <f>'[1]вспомогат'!L59</f>
        <v>-1677215.3499999996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8265175</v>
      </c>
      <c r="D63" s="38">
        <f>'[1]вспомогат'!D60</f>
        <v>3171884</v>
      </c>
      <c r="E63" s="33">
        <f>'[1]вспомогат'!G60</f>
        <v>6622998.2</v>
      </c>
      <c r="F63" s="38">
        <f>'[1]вспомогат'!H60</f>
        <v>1028408.9900000002</v>
      </c>
      <c r="G63" s="39">
        <f>'[1]вспомогат'!I60</f>
        <v>32.422654485473</v>
      </c>
      <c r="H63" s="35">
        <f>'[1]вспомогат'!J60</f>
        <v>-2143475.01</v>
      </c>
      <c r="I63" s="36">
        <f>'[1]вспомогат'!K60</f>
        <v>80.13137289894044</v>
      </c>
      <c r="J63" s="37">
        <f>'[1]вспомогат'!L60</f>
        <v>-1642176.7999999998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8068300</v>
      </c>
      <c r="D64" s="38">
        <f>'[1]вспомогат'!D61</f>
        <v>2819450</v>
      </c>
      <c r="E64" s="33">
        <f>'[1]вспомогат'!G61</f>
        <v>6197424.39</v>
      </c>
      <c r="F64" s="38">
        <f>'[1]вспомогат'!H61</f>
        <v>777210.1899999995</v>
      </c>
      <c r="G64" s="39">
        <f>'[1]вспомогат'!I61</f>
        <v>27.56602138714996</v>
      </c>
      <c r="H64" s="35">
        <f>'[1]вспомогат'!J61</f>
        <v>-2042239.8100000005</v>
      </c>
      <c r="I64" s="36">
        <f>'[1]вспомогат'!K61</f>
        <v>76.81202223516725</v>
      </c>
      <c r="J64" s="37">
        <f>'[1]вспомогат'!L61</f>
        <v>-1870875.6100000003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5516667</v>
      </c>
      <c r="D65" s="38">
        <f>'[1]вспомогат'!D62</f>
        <v>1106364</v>
      </c>
      <c r="E65" s="33">
        <f>'[1]вспомогат'!G62</f>
        <v>4966873.35</v>
      </c>
      <c r="F65" s="38">
        <f>'[1]вспомогат'!H62</f>
        <v>549445.3399999999</v>
      </c>
      <c r="G65" s="39">
        <f>'[1]вспомогат'!I62</f>
        <v>49.662257629496246</v>
      </c>
      <c r="H65" s="35">
        <f>'[1]вспомогат'!J62</f>
        <v>-556918.6600000001</v>
      </c>
      <c r="I65" s="36">
        <f>'[1]вспомогат'!K62</f>
        <v>90.03395256592431</v>
      </c>
      <c r="J65" s="37">
        <f>'[1]вспомогат'!L62</f>
        <v>-549793.6500000004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9578470</v>
      </c>
      <c r="D66" s="38">
        <f>'[1]вспомогат'!D63</f>
        <v>1638710</v>
      </c>
      <c r="E66" s="33">
        <f>'[1]вспомогат'!G63</f>
        <v>9212900.08</v>
      </c>
      <c r="F66" s="38">
        <f>'[1]вспомогат'!H63</f>
        <v>706378.6400000006</v>
      </c>
      <c r="G66" s="39">
        <f>'[1]вспомогат'!I63</f>
        <v>43.10577466421762</v>
      </c>
      <c r="H66" s="35">
        <f>'[1]вспомогат'!J63</f>
        <v>-932331.3599999994</v>
      </c>
      <c r="I66" s="36">
        <f>'[1]вспомогат'!K63</f>
        <v>96.1834205254075</v>
      </c>
      <c r="J66" s="37">
        <f>'[1]вспомогат'!L63</f>
        <v>-365569.9199999999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7292543</v>
      </c>
      <c r="D67" s="38">
        <f>'[1]вспомогат'!D64</f>
        <v>1244215</v>
      </c>
      <c r="E67" s="33">
        <f>'[1]вспомогат'!G64</f>
        <v>6623640.94</v>
      </c>
      <c r="F67" s="38">
        <f>'[1]вспомогат'!H64</f>
        <v>502829.35000000056</v>
      </c>
      <c r="G67" s="39">
        <f>'[1]вспомогат'!I64</f>
        <v>40.41338112785978</v>
      </c>
      <c r="H67" s="35">
        <f>'[1]вспомогат'!J64</f>
        <v>-741385.6499999994</v>
      </c>
      <c r="I67" s="36">
        <f>'[1]вспомогат'!K64</f>
        <v>90.82758840091859</v>
      </c>
      <c r="J67" s="37">
        <f>'[1]вспомогат'!L64</f>
        <v>-668902.0599999996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23840691</v>
      </c>
      <c r="D68" s="38">
        <f>'[1]вспомогат'!D65</f>
        <v>4300147</v>
      </c>
      <c r="E68" s="33">
        <f>'[1]вспомогат'!G65</f>
        <v>23485988.72</v>
      </c>
      <c r="F68" s="38">
        <f>'[1]вспомогат'!H65</f>
        <v>1505370.2699999996</v>
      </c>
      <c r="G68" s="39">
        <f>'[1]вспомогат'!I65</f>
        <v>35.00741416514364</v>
      </c>
      <c r="H68" s="35">
        <f>'[1]вспомогат'!J65</f>
        <v>-2794776.7300000004</v>
      </c>
      <c r="I68" s="36">
        <f>'[1]вспомогат'!K65</f>
        <v>98.5121979895633</v>
      </c>
      <c r="J68" s="37">
        <f>'[1]вспомогат'!L65</f>
        <v>-354702.2800000012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51875538</v>
      </c>
      <c r="D69" s="38">
        <f>'[1]вспомогат'!D66</f>
        <v>7136537</v>
      </c>
      <c r="E69" s="33">
        <f>'[1]вспомогат'!G66</f>
        <v>38737786.92</v>
      </c>
      <c r="F69" s="38">
        <f>'[1]вспомогат'!H66</f>
        <v>3298029.5500000045</v>
      </c>
      <c r="G69" s="39">
        <f>'[1]вспомогат'!I66</f>
        <v>46.21330415578318</v>
      </c>
      <c r="H69" s="35">
        <f>'[1]вспомогат'!J66</f>
        <v>-3838507.4499999955</v>
      </c>
      <c r="I69" s="36">
        <f>'[1]вспомогат'!K66</f>
        <v>74.67447743867255</v>
      </c>
      <c r="J69" s="37">
        <f>'[1]вспомогат'!L66</f>
        <v>-13137751.079999998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60232851</v>
      </c>
      <c r="D70" s="38">
        <f>'[1]вспомогат'!D67</f>
        <v>9618279</v>
      </c>
      <c r="E70" s="33">
        <f>'[1]вспомогат'!G67</f>
        <v>55268253.1</v>
      </c>
      <c r="F70" s="38">
        <f>'[1]вспомогат'!H67</f>
        <v>3951389.870000005</v>
      </c>
      <c r="G70" s="39">
        <f>'[1]вспомогат'!I67</f>
        <v>41.08208828211372</v>
      </c>
      <c r="H70" s="35">
        <f>'[1]вспомогат'!J67</f>
        <v>-5666889.129999995</v>
      </c>
      <c r="I70" s="36">
        <f>'[1]вспомогат'!K67</f>
        <v>91.75765746170642</v>
      </c>
      <c r="J70" s="37">
        <f>'[1]вспомогат'!L67</f>
        <v>-4964597.8999999985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9729370</v>
      </c>
      <c r="D71" s="38">
        <f>'[1]вспомогат'!D68</f>
        <v>1320520</v>
      </c>
      <c r="E71" s="33">
        <f>'[1]вспомогат'!G68</f>
        <v>8452257.88</v>
      </c>
      <c r="F71" s="38">
        <f>'[1]вспомогат'!H68</f>
        <v>590964.7200000007</v>
      </c>
      <c r="G71" s="39">
        <f>'[1]вспомогат'!I68</f>
        <v>44.75242480235064</v>
      </c>
      <c r="H71" s="35">
        <f>'[1]вспомогат'!J68</f>
        <v>-729555.2799999993</v>
      </c>
      <c r="I71" s="36">
        <f>'[1]вспомогат'!K68</f>
        <v>86.87364012263899</v>
      </c>
      <c r="J71" s="37">
        <f>'[1]вспомогат'!L68</f>
        <v>-1277112.1199999992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6808124</v>
      </c>
      <c r="D72" s="38">
        <f>'[1]вспомогат'!D69</f>
        <v>1370877</v>
      </c>
      <c r="E72" s="33">
        <f>'[1]вспомогат'!G69</f>
        <v>5971529.4</v>
      </c>
      <c r="F72" s="38">
        <f>'[1]вспомогат'!H69</f>
        <v>415260.23000000045</v>
      </c>
      <c r="G72" s="39">
        <f>'[1]вспомогат'!I69</f>
        <v>30.29157466351835</v>
      </c>
      <c r="H72" s="35">
        <f>'[1]вспомогат'!J69</f>
        <v>-955616.7699999996</v>
      </c>
      <c r="I72" s="36">
        <f>'[1]вспомогат'!K69</f>
        <v>87.71181899742132</v>
      </c>
      <c r="J72" s="37">
        <f>'[1]вспомогат'!L69</f>
        <v>-836594.5999999996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4380477</v>
      </c>
      <c r="D73" s="38">
        <f>'[1]вспомогат'!D70</f>
        <v>1229060</v>
      </c>
      <c r="E73" s="33">
        <f>'[1]вспомогат'!G70</f>
        <v>3174986.19</v>
      </c>
      <c r="F73" s="38">
        <f>'[1]вспомогат'!H70</f>
        <v>338778.4199999999</v>
      </c>
      <c r="G73" s="39">
        <f>'[1]вспомогат'!I70</f>
        <v>27.564026166338497</v>
      </c>
      <c r="H73" s="35">
        <f>'[1]вспомогат'!J70</f>
        <v>-890281.5800000001</v>
      </c>
      <c r="I73" s="36">
        <f>'[1]вспомогат'!K70</f>
        <v>72.48037576729658</v>
      </c>
      <c r="J73" s="37">
        <f>'[1]вспомогат'!L70</f>
        <v>-1205490.81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36187989</v>
      </c>
      <c r="D74" s="38">
        <f>'[1]вспомогат'!D71</f>
        <v>6267104</v>
      </c>
      <c r="E74" s="33">
        <f>'[1]вспомогат'!G71</f>
        <v>30097259.55</v>
      </c>
      <c r="F74" s="38">
        <f>'[1]вспомогат'!H71</f>
        <v>1701713.9700000025</v>
      </c>
      <c r="G74" s="39">
        <f>'[1]вспомогат'!I71</f>
        <v>27.153115218767752</v>
      </c>
      <c r="H74" s="35">
        <f>'[1]вспомогат'!J71</f>
        <v>-4565390.0299999975</v>
      </c>
      <c r="I74" s="36">
        <f>'[1]вспомогат'!K71</f>
        <v>83.16919613853095</v>
      </c>
      <c r="J74" s="37">
        <f>'[1]вспомогат'!L71</f>
        <v>-6090729.449999999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16102347</v>
      </c>
      <c r="D75" s="38">
        <f>'[1]вспомогат'!D72</f>
        <v>2420055</v>
      </c>
      <c r="E75" s="33">
        <f>'[1]вспомогат'!G72</f>
        <v>14072022.26</v>
      </c>
      <c r="F75" s="38">
        <f>'[1]вспомогат'!H72</f>
        <v>843522.4100000001</v>
      </c>
      <c r="G75" s="39">
        <f>'[1]вспомогат'!I72</f>
        <v>34.85550576329877</v>
      </c>
      <c r="H75" s="35">
        <f>'[1]вспомогат'!J72</f>
        <v>-1576532.5899999999</v>
      </c>
      <c r="I75" s="36">
        <f>'[1]вспомогат'!K72</f>
        <v>87.39112540550765</v>
      </c>
      <c r="J75" s="37">
        <f>'[1]вспомогат'!L72</f>
        <v>-2030324.7400000002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6251950</v>
      </c>
      <c r="D76" s="38">
        <f>'[1]вспомогат'!D73</f>
        <v>1052500</v>
      </c>
      <c r="E76" s="33">
        <f>'[1]вспомогат'!G73</f>
        <v>6120684.49</v>
      </c>
      <c r="F76" s="38">
        <f>'[1]вспомогат'!H73</f>
        <v>471946.8300000001</v>
      </c>
      <c r="G76" s="39">
        <f>'[1]вспомогат'!I73</f>
        <v>44.84055391923991</v>
      </c>
      <c r="H76" s="35">
        <f>'[1]вспомогат'!J73</f>
        <v>-580553.1699999999</v>
      </c>
      <c r="I76" s="36">
        <f>'[1]вспомогат'!K73</f>
        <v>97.90040691304314</v>
      </c>
      <c r="J76" s="37">
        <f>'[1]вспомогат'!L73</f>
        <v>-131265.50999999978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5394338</v>
      </c>
      <c r="D77" s="38">
        <f>'[1]вспомогат'!D74</f>
        <v>1175696</v>
      </c>
      <c r="E77" s="33">
        <f>'[1]вспомогат'!G74</f>
        <v>5126286.41</v>
      </c>
      <c r="F77" s="38">
        <f>'[1]вспомогат'!H74</f>
        <v>955968.4199999999</v>
      </c>
      <c r="G77" s="39">
        <f>'[1]вспомогат'!I74</f>
        <v>81.31085076414311</v>
      </c>
      <c r="H77" s="35">
        <f>'[1]вспомогат'!J74</f>
        <v>-219727.58000000007</v>
      </c>
      <c r="I77" s="36">
        <f>'[1]вспомогат'!K74</f>
        <v>95.03087144335413</v>
      </c>
      <c r="J77" s="37">
        <f>'[1]вспомогат'!L74</f>
        <v>-268051.58999999985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5185886</v>
      </c>
      <c r="D78" s="38">
        <f>'[1]вспомогат'!D75</f>
        <v>1253014</v>
      </c>
      <c r="E78" s="33">
        <f>'[1]вспомогат'!G75</f>
        <v>5688803.44</v>
      </c>
      <c r="F78" s="38">
        <f>'[1]вспомогат'!H75</f>
        <v>569009.5500000007</v>
      </c>
      <c r="G78" s="39">
        <f>'[1]вспомогат'!I75</f>
        <v>45.41126834975513</v>
      </c>
      <c r="H78" s="35">
        <f>'[1]вспомогат'!J75</f>
        <v>-684004.4499999993</v>
      </c>
      <c r="I78" s="36">
        <f>'[1]вспомогат'!K75</f>
        <v>109.69781132867172</v>
      </c>
      <c r="J78" s="37">
        <f>'[1]вспомогат'!L75</f>
        <v>502917.4400000004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10712269</v>
      </c>
      <c r="D79" s="38">
        <f>'[1]вспомогат'!D76</f>
        <v>2520654</v>
      </c>
      <c r="E79" s="33">
        <f>'[1]вспомогат'!G76</f>
        <v>8917648.33</v>
      </c>
      <c r="F79" s="38">
        <f>'[1]вспомогат'!H76</f>
        <v>842345.5999999996</v>
      </c>
      <c r="G79" s="39">
        <f>'[1]вспомогат'!I76</f>
        <v>33.417739999222405</v>
      </c>
      <c r="H79" s="35">
        <f>'[1]вспомогат'!J76</f>
        <v>-1678308.4000000004</v>
      </c>
      <c r="I79" s="36">
        <f>'[1]вспомогат'!K76</f>
        <v>83.24705372876652</v>
      </c>
      <c r="J79" s="37">
        <f>'[1]вспомогат'!L76</f>
        <v>-1794620.67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7416068</v>
      </c>
      <c r="D80" s="38">
        <f>'[1]вспомогат'!D77</f>
        <v>1508400</v>
      </c>
      <c r="E80" s="33">
        <f>'[1]вспомогат'!G77</f>
        <v>8404543.47</v>
      </c>
      <c r="F80" s="38">
        <f>'[1]вспомогат'!H77</f>
        <v>1223218.8400000008</v>
      </c>
      <c r="G80" s="39">
        <f>'[1]вспомогат'!I77</f>
        <v>81.09379740121989</v>
      </c>
      <c r="H80" s="35">
        <f>'[1]вспомогат'!J77</f>
        <v>-285181.1599999992</v>
      </c>
      <c r="I80" s="36">
        <f>'[1]вспомогат'!K77</f>
        <v>113.3288350376507</v>
      </c>
      <c r="J80" s="37">
        <f>'[1]вспомогат'!L77</f>
        <v>988475.4700000007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314872560</v>
      </c>
      <c r="D81" s="38">
        <f>'[1]вспомогат'!D78</f>
        <v>44088135</v>
      </c>
      <c r="E81" s="33">
        <f>'[1]вспомогат'!G78</f>
        <v>280742356.68</v>
      </c>
      <c r="F81" s="38">
        <f>'[1]вспомогат'!H78</f>
        <v>13647989.710000008</v>
      </c>
      <c r="G81" s="39">
        <f>'[1]вспомогат'!I78</f>
        <v>30.956151150417245</v>
      </c>
      <c r="H81" s="35">
        <f>'[1]вспомогат'!J78</f>
        <v>-30440145.28999999</v>
      </c>
      <c r="I81" s="36">
        <f>'[1]вспомогат'!K78</f>
        <v>89.16062951944748</v>
      </c>
      <c r="J81" s="37">
        <f>'[1]вспомогат'!L78</f>
        <v>-34130203.31999999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25884717</v>
      </c>
      <c r="D82" s="38">
        <f>'[1]вспомогат'!D79</f>
        <v>5314133</v>
      </c>
      <c r="E82" s="33">
        <f>'[1]вспомогат'!G79</f>
        <v>24689842.82</v>
      </c>
      <c r="F82" s="38">
        <f>'[1]вспомогат'!H79</f>
        <v>1760312.5300000012</v>
      </c>
      <c r="G82" s="39">
        <f>'[1]вспомогат'!I79</f>
        <v>33.12511241250456</v>
      </c>
      <c r="H82" s="35">
        <f>'[1]вспомогат'!J79</f>
        <v>-3553820.469999999</v>
      </c>
      <c r="I82" s="36">
        <f>'[1]вспомогат'!K79</f>
        <v>95.3838622999046</v>
      </c>
      <c r="J82" s="37">
        <f>'[1]вспомогат'!L79</f>
        <v>-1194874.1799999997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7172502</v>
      </c>
      <c r="D83" s="38">
        <f>'[1]вспомогат'!D80</f>
        <v>1223270</v>
      </c>
      <c r="E83" s="33">
        <f>'[1]вспомогат'!G80</f>
        <v>6288558.64</v>
      </c>
      <c r="F83" s="38">
        <f>'[1]вспомогат'!H80</f>
        <v>273586.52999999933</v>
      </c>
      <c r="G83" s="39">
        <f>'[1]вспомогат'!I80</f>
        <v>22.365179396208468</v>
      </c>
      <c r="H83" s="35">
        <f>'[1]вспомогат'!J80</f>
        <v>-949683.4700000007</v>
      </c>
      <c r="I83" s="36">
        <f>'[1]вспомогат'!K80</f>
        <v>87.67594125453014</v>
      </c>
      <c r="J83" s="37">
        <f>'[1]вспомогат'!L80</f>
        <v>-883943.3600000003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131340803</v>
      </c>
      <c r="D84" s="38">
        <f>'[1]вспомогат'!D81</f>
        <v>17409894</v>
      </c>
      <c r="E84" s="33">
        <f>'[1]вспомогат'!G81</f>
        <v>97509990.37</v>
      </c>
      <c r="F84" s="38">
        <f>'[1]вспомогат'!H81</f>
        <v>6266704.410000011</v>
      </c>
      <c r="G84" s="39">
        <f>'[1]вспомогат'!I81</f>
        <v>35.9950750418125</v>
      </c>
      <c r="H84" s="35">
        <f>'[1]вспомогат'!J81</f>
        <v>-11143189.589999989</v>
      </c>
      <c r="I84" s="36">
        <f>'[1]вспомогат'!K81</f>
        <v>74.24196300216012</v>
      </c>
      <c r="J84" s="37">
        <f>'[1]вспомогат'!L81</f>
        <v>-33830812.629999995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25002513</v>
      </c>
      <c r="D85" s="38">
        <f>'[1]вспомогат'!D82</f>
        <v>4496605</v>
      </c>
      <c r="E85" s="33">
        <f>'[1]вспомогат'!G82</f>
        <v>23135353.72</v>
      </c>
      <c r="F85" s="38">
        <f>'[1]вспомогат'!H82</f>
        <v>2814103.969999999</v>
      </c>
      <c r="G85" s="39">
        <f>'[1]вспомогат'!I82</f>
        <v>62.58285906811915</v>
      </c>
      <c r="H85" s="35">
        <f>'[1]вспомогат'!J82</f>
        <v>-1682501.0300000012</v>
      </c>
      <c r="I85" s="36">
        <f>'[1]вспомогат'!K82</f>
        <v>92.53211355194576</v>
      </c>
      <c r="J85" s="37">
        <f>'[1]вспомогат'!L82</f>
        <v>-1867159.2800000012</v>
      </c>
    </row>
    <row r="86" spans="1:10" ht="15" customHeight="1">
      <c r="A86" s="51" t="s">
        <v>88</v>
      </c>
      <c r="B86" s="41">
        <f>SUM(B38:B85)</f>
        <v>2084813916</v>
      </c>
      <c r="C86" s="41">
        <f>SUM(C38:C85)</f>
        <v>1336764454</v>
      </c>
      <c r="D86" s="41">
        <f>SUM(D38:D85)</f>
        <v>219289848</v>
      </c>
      <c r="E86" s="41">
        <f>SUM(E38:E85)</f>
        <v>1172185698.64</v>
      </c>
      <c r="F86" s="41">
        <f>SUM(F38:F85)</f>
        <v>78359934.22000004</v>
      </c>
      <c r="G86" s="42">
        <f>F86/D86*100</f>
        <v>35.73349835146041</v>
      </c>
      <c r="H86" s="41">
        <f>SUM(H38:H85)</f>
        <v>-140929913.77999997</v>
      </c>
      <c r="I86" s="43">
        <f>E86/C86*100</f>
        <v>87.68827560700534</v>
      </c>
      <c r="J86" s="41">
        <f>SUM(J38:J85)</f>
        <v>-164578755.35999998</v>
      </c>
    </row>
    <row r="87" spans="1:10" ht="15.75" customHeight="1">
      <c r="A87" s="54" t="s">
        <v>89</v>
      </c>
      <c r="B87" s="55">
        <f>'[1]вспомогат'!B83</f>
        <v>12768802856.88</v>
      </c>
      <c r="C87" s="55">
        <f>'[1]вспомогат'!C83</f>
        <v>8437330578.88</v>
      </c>
      <c r="D87" s="55">
        <f>'[1]вспомогат'!D83</f>
        <v>1245031106</v>
      </c>
      <c r="E87" s="55">
        <f>'[1]вспомогат'!G83</f>
        <v>7531844409.630001</v>
      </c>
      <c r="F87" s="55">
        <f>'[1]вспомогат'!H83</f>
        <v>442322987.25</v>
      </c>
      <c r="G87" s="56">
        <f>'[1]вспомогат'!I83</f>
        <v>35.52706314873389</v>
      </c>
      <c r="H87" s="55">
        <f>'[1]вспомогат'!J83</f>
        <v>-802708118.75</v>
      </c>
      <c r="I87" s="56">
        <f>'[1]вспомогат'!K83</f>
        <v>89.2680965764625</v>
      </c>
      <c r="J87" s="55">
        <f>'[1]вспомогат'!L83</f>
        <v>-905486169.2499994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13.08.2020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2020-08-14T06:28:20Z</dcterms:created>
  <dcterms:modified xsi:type="dcterms:W3CDTF">2020-08-14T06:29:22Z</dcterms:modified>
  <cp:category/>
  <cp:version/>
  <cp:contentType/>
  <cp:contentStatus/>
</cp:coreProperties>
</file>