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<sst xmlns="http://schemas.openxmlformats.org/spreadsheetml/2006/main" count="95" uniqueCount="90">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</sst>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12.08.2020</v>
          </cell>
        </row>
        <row r="6">
          <cell r="G6" t="str">
            <v>Фактично надійшло на 12.08.2020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1196515744.21</v>
          </cell>
          <cell r="H10">
            <v>64393989.23000002</v>
          </cell>
          <cell r="I10">
            <v>21.094759438329096</v>
          </cell>
          <cell r="J10">
            <v>-240866610.76999998</v>
          </cell>
          <cell r="K10">
            <v>75.8970814997066</v>
          </cell>
          <cell r="L10">
            <v>-379981955.78999996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3544932964.16</v>
          </cell>
          <cell r="H11">
            <v>177692586.0499997</v>
          </cell>
          <cell r="I11">
            <v>37.276731185164145</v>
          </cell>
          <cell r="J11">
            <v>-298992413.9500003</v>
          </cell>
          <cell r="K11">
            <v>92.3608201420742</v>
          </cell>
          <cell r="L11">
            <v>-293202035.84000015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516446475.86</v>
          </cell>
          <cell r="H12">
            <v>32565850.819999993</v>
          </cell>
          <cell r="I12">
            <v>55.8150290786733</v>
          </cell>
          <cell r="J12">
            <v>-25780174.180000007</v>
          </cell>
          <cell r="K12">
            <v>103.97172167702142</v>
          </cell>
          <cell r="L12">
            <v>19728264.860000014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385295542.43</v>
          </cell>
          <cell r="H13">
            <v>19702614.170000017</v>
          </cell>
          <cell r="I13">
            <v>31.032625878091064</v>
          </cell>
          <cell r="J13">
            <v>-43787385.82999998</v>
          </cell>
          <cell r="K13">
            <v>84.77638784821045</v>
          </cell>
          <cell r="L13">
            <v>-69188957.57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60110231.15</v>
          </cell>
          <cell r="H14">
            <v>2537988.1199999973</v>
          </cell>
          <cell r="I14">
            <v>30.362704662096657</v>
          </cell>
          <cell r="J14">
            <v>-5820911.880000003</v>
          </cell>
          <cell r="K14">
            <v>86.33463576862809</v>
          </cell>
          <cell r="L14">
            <v>-9514468.850000001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18444033.28</v>
          </cell>
          <cell r="H15">
            <v>1617196.2200000025</v>
          </cell>
          <cell r="I15">
            <v>29.349734886266837</v>
          </cell>
          <cell r="J15">
            <v>-3892891.7799999975</v>
          </cell>
          <cell r="K15">
            <v>84.61722418936168</v>
          </cell>
          <cell r="L15">
            <v>-3352986.719999999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219320783.74</v>
          </cell>
          <cell r="H16">
            <v>12468644.870000005</v>
          </cell>
          <cell r="I16">
            <v>42.58012539860884</v>
          </cell>
          <cell r="J16">
            <v>-16814136.129999995</v>
          </cell>
          <cell r="K16">
            <v>101.03209208075823</v>
          </cell>
          <cell r="L16">
            <v>2240468.7400000095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3172568.9</v>
          </cell>
          <cell r="H18">
            <v>148333.54000000004</v>
          </cell>
          <cell r="I18">
            <v>17.43715755135628</v>
          </cell>
          <cell r="J18">
            <v>-702341.46</v>
          </cell>
          <cell r="K18">
            <v>86.30679938627608</v>
          </cell>
          <cell r="L18">
            <v>-503351.1000000001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84898726</v>
          </cell>
          <cell r="H19">
            <v>4957825.890000001</v>
          </cell>
          <cell r="I19">
            <v>38.95491168128955</v>
          </cell>
          <cell r="J19">
            <v>-7769262.109999999</v>
          </cell>
          <cell r="K19">
            <v>100.74292555414455</v>
          </cell>
          <cell r="L19">
            <v>626083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20217144.61</v>
          </cell>
          <cell r="H20">
            <v>745244.5399999991</v>
          </cell>
          <cell r="I20">
            <v>17.5442473751118</v>
          </cell>
          <cell r="J20">
            <v>-3502555.460000001</v>
          </cell>
          <cell r="K20">
            <v>83.49258334950834</v>
          </cell>
          <cell r="L20">
            <v>-3997155.3900000006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33174132.65</v>
          </cell>
          <cell r="H21">
            <v>1265867.169999998</v>
          </cell>
          <cell r="I21">
            <v>47.09670682832521</v>
          </cell>
          <cell r="J21">
            <v>-1421936.830000002</v>
          </cell>
          <cell r="K21">
            <v>98.92051606997225</v>
          </cell>
          <cell r="L21">
            <v>-362017.3500000015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2527479.55</v>
          </cell>
          <cell r="H22">
            <v>144032.5599999996</v>
          </cell>
          <cell r="I22">
            <v>51.76186300582175</v>
          </cell>
          <cell r="J22">
            <v>-134227.4400000004</v>
          </cell>
          <cell r="K22">
            <v>103.10014970548403</v>
          </cell>
          <cell r="L22">
            <v>75999.54999999981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120795.56</v>
          </cell>
          <cell r="H23">
            <v>408</v>
          </cell>
          <cell r="J23">
            <v>408</v>
          </cell>
          <cell r="K23">
            <v>27.57839881784775</v>
          </cell>
          <cell r="L23">
            <v>-317212.32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80420208.1</v>
          </cell>
          <cell r="H24">
            <v>5092426.25999999</v>
          </cell>
          <cell r="I24">
            <v>34.58487638673434</v>
          </cell>
          <cell r="J24">
            <v>-9632004.74000001</v>
          </cell>
          <cell r="K24">
            <v>96.73933016186653</v>
          </cell>
          <cell r="L24">
            <v>-2710621.900000006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4265927.9</v>
          </cell>
          <cell r="H25">
            <v>144168.78000000026</v>
          </cell>
          <cell r="I25">
            <v>22.98807295270962</v>
          </cell>
          <cell r="J25">
            <v>-482977.21999999974</v>
          </cell>
          <cell r="K25">
            <v>86.96653912989588</v>
          </cell>
          <cell r="L25">
            <v>-639324.0999999996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37230817.31</v>
          </cell>
          <cell r="H26">
            <v>2445129.9299999997</v>
          </cell>
          <cell r="I26">
            <v>32.90322686127835</v>
          </cell>
          <cell r="J26">
            <v>-4986147.07</v>
          </cell>
          <cell r="K26">
            <v>90.41193232090544</v>
          </cell>
          <cell r="L26">
            <v>-3948279.6899999976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69348.85</v>
          </cell>
          <cell r="H27">
            <v>308.1600000000035</v>
          </cell>
          <cell r="I27">
            <v>7.841221374045889</v>
          </cell>
          <cell r="J27">
            <v>-3621.8399999999965</v>
          </cell>
          <cell r="K27">
            <v>105.9731815403423</v>
          </cell>
          <cell r="L27">
            <v>3908.850000000006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35028608.24</v>
          </cell>
          <cell r="H28">
            <v>2087179.5600000024</v>
          </cell>
          <cell r="I28">
            <v>23.46546382126771</v>
          </cell>
          <cell r="J28">
            <v>-6807507.439999998</v>
          </cell>
          <cell r="K28">
            <v>86.53769799095112</v>
          </cell>
          <cell r="L28">
            <v>-5449251.759999998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17298063.44</v>
          </cell>
          <cell r="H29">
            <v>1851744.460000001</v>
          </cell>
          <cell r="I29">
            <v>27.71832706690949</v>
          </cell>
          <cell r="J29">
            <v>-4828833.539999999</v>
          </cell>
          <cell r="K29">
            <v>82.2835383865712</v>
          </cell>
          <cell r="L29">
            <v>-3724444.5599999987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19248515.51</v>
          </cell>
          <cell r="H30">
            <v>1524021.210000001</v>
          </cell>
          <cell r="I30">
            <v>37.1502455441046</v>
          </cell>
          <cell r="J30">
            <v>-2578296.789999999</v>
          </cell>
          <cell r="K30">
            <v>83.06339822732059</v>
          </cell>
          <cell r="L30">
            <v>-3924766.4899999984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4164908.55</v>
          </cell>
          <cell r="H31">
            <v>250674.35999999987</v>
          </cell>
          <cell r="I31">
            <v>22.437392198650745</v>
          </cell>
          <cell r="J31">
            <v>-866542.6400000001</v>
          </cell>
          <cell r="K31">
            <v>89.00782730435425</v>
          </cell>
          <cell r="L31">
            <v>-514352.4500000002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43583217.02</v>
          </cell>
          <cell r="H32">
            <v>3765606.1000000015</v>
          </cell>
          <cell r="I32">
            <v>28.67399293004772</v>
          </cell>
          <cell r="J32">
            <v>-9366872.899999999</v>
          </cell>
          <cell r="K32">
            <v>80.63435165016438</v>
          </cell>
          <cell r="L32">
            <v>-10467216.979999997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163145.5</v>
          </cell>
          <cell r="H33">
            <v>17050</v>
          </cell>
          <cell r="I33">
            <v>150.8849557522124</v>
          </cell>
          <cell r="J33">
            <v>5750</v>
          </cell>
          <cell r="K33">
            <v>264.8465909090909</v>
          </cell>
          <cell r="L33">
            <v>101545.5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4993719.9</v>
          </cell>
          <cell r="H34">
            <v>535857.2600000007</v>
          </cell>
          <cell r="I34">
            <v>41.5111978396033</v>
          </cell>
          <cell r="J34">
            <v>-755016.7399999993</v>
          </cell>
          <cell r="K34">
            <v>102.75959983653023</v>
          </cell>
          <cell r="L34">
            <v>134105.90000000037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8981348.98</v>
          </cell>
          <cell r="H35">
            <v>858767.4500000002</v>
          </cell>
          <cell r="I35">
            <v>26.293102973180517</v>
          </cell>
          <cell r="J35">
            <v>-2407364.55</v>
          </cell>
          <cell r="K35">
            <v>75.53622860524297</v>
          </cell>
          <cell r="L35">
            <v>-2908772.0199999996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28672920.74</v>
          </cell>
          <cell r="H36">
            <v>1419542.8999999985</v>
          </cell>
          <cell r="I36">
            <v>25.470538502144315</v>
          </cell>
          <cell r="J36">
            <v>-4153731.1000000015</v>
          </cell>
          <cell r="K36">
            <v>86.28251579122154</v>
          </cell>
          <cell r="L36">
            <v>-4558517.260000002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14997446.81</v>
          </cell>
          <cell r="H37">
            <v>1468762.3200000003</v>
          </cell>
          <cell r="I37">
            <v>47.34495949239538</v>
          </cell>
          <cell r="J37">
            <v>-1633494.6799999997</v>
          </cell>
          <cell r="K37">
            <v>93.94963348393726</v>
          </cell>
          <cell r="L37">
            <v>-965837.1899999995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10555669.2</v>
          </cell>
          <cell r="H38">
            <v>638811.3399999999</v>
          </cell>
          <cell r="I38">
            <v>25.225969018574002</v>
          </cell>
          <cell r="J38">
            <v>-1893544.6600000001</v>
          </cell>
          <cell r="K38">
            <v>87.87909202967602</v>
          </cell>
          <cell r="L38">
            <v>-1455912.8000000007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10648678.62</v>
          </cell>
          <cell r="H39">
            <v>1025953.3699999992</v>
          </cell>
          <cell r="I39">
            <v>43.923843468171924</v>
          </cell>
          <cell r="J39">
            <v>-1309801.6300000008</v>
          </cell>
          <cell r="K39">
            <v>99.32875854426601</v>
          </cell>
          <cell r="L39">
            <v>-71961.38000000082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12675695.16</v>
          </cell>
          <cell r="H40">
            <v>1142199.1799999997</v>
          </cell>
          <cell r="I40">
            <v>45.4872773324094</v>
          </cell>
          <cell r="J40">
            <v>-1368830.8200000003</v>
          </cell>
          <cell r="K40">
            <v>88.44690148595205</v>
          </cell>
          <cell r="L40">
            <v>-1655722.8399999999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21968134.73</v>
          </cell>
          <cell r="H41">
            <v>818183.629999999</v>
          </cell>
          <cell r="I41">
            <v>28.397558149866548</v>
          </cell>
          <cell r="J41">
            <v>-2062992.370000001</v>
          </cell>
          <cell r="K41">
            <v>92.24021260633981</v>
          </cell>
          <cell r="L41">
            <v>-1848088.2699999996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35907491.47</v>
          </cell>
          <cell r="H42">
            <v>1818304.039999999</v>
          </cell>
          <cell r="I42">
            <v>27.814220449425882</v>
          </cell>
          <cell r="J42">
            <v>-4719013.960000001</v>
          </cell>
          <cell r="K42">
            <v>85.23622628425915</v>
          </cell>
          <cell r="L42">
            <v>-6219539.530000001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15171319.73</v>
          </cell>
          <cell r="H43">
            <v>694992.3200000003</v>
          </cell>
          <cell r="I43">
            <v>11.741718533536075</v>
          </cell>
          <cell r="J43">
            <v>-5224007.68</v>
          </cell>
          <cell r="K43">
            <v>76.74876466484652</v>
          </cell>
          <cell r="L43">
            <v>-4596190.27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17307421.34</v>
          </cell>
          <cell r="H44">
            <v>1036623.5800000001</v>
          </cell>
          <cell r="I44">
            <v>37.172260786559484</v>
          </cell>
          <cell r="J44">
            <v>-1752078.42</v>
          </cell>
          <cell r="K44">
            <v>93.47396378448703</v>
          </cell>
          <cell r="L44">
            <v>-1208345.6600000001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6031314.87</v>
          </cell>
          <cell r="H45">
            <v>284858.8799999999</v>
          </cell>
          <cell r="I45">
            <v>27.240272078659146</v>
          </cell>
          <cell r="J45">
            <v>-760868.1200000001</v>
          </cell>
          <cell r="K45">
            <v>79.4729165143109</v>
          </cell>
          <cell r="L45">
            <v>-1557830.13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5882401.24</v>
          </cell>
          <cell r="H46">
            <v>276840.1400000006</v>
          </cell>
          <cell r="I46">
            <v>18.696950704748566</v>
          </cell>
          <cell r="J46">
            <v>-1203829.8599999994</v>
          </cell>
          <cell r="K46">
            <v>86.87180976105532</v>
          </cell>
          <cell r="L46">
            <v>-888956.7599999998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8055714.71</v>
          </cell>
          <cell r="H47">
            <v>349983.7999999998</v>
          </cell>
          <cell r="I47">
            <v>11.584233856126417</v>
          </cell>
          <cell r="J47">
            <v>-2671224.2</v>
          </cell>
          <cell r="K47">
            <v>77.28744011594294</v>
          </cell>
          <cell r="L47">
            <v>-2367343.29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14589533.77</v>
          </cell>
          <cell r="H48">
            <v>1668173.2799999993</v>
          </cell>
          <cell r="I48">
            <v>58.00707557175193</v>
          </cell>
          <cell r="J48">
            <v>-1207636.7200000007</v>
          </cell>
          <cell r="K48">
            <v>88.83125188178795</v>
          </cell>
          <cell r="L48">
            <v>-1834341.2300000004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6420002.49</v>
          </cell>
          <cell r="H49">
            <v>460191.1500000004</v>
          </cell>
          <cell r="I49">
            <v>22.857327697534437</v>
          </cell>
          <cell r="J49">
            <v>-1553128.8499999996</v>
          </cell>
          <cell r="K49">
            <v>70.53599081054831</v>
          </cell>
          <cell r="L49">
            <v>-2681737.51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5342294.79</v>
          </cell>
          <cell r="H50">
            <v>261280.24000000022</v>
          </cell>
          <cell r="I50">
            <v>29.939296436346996</v>
          </cell>
          <cell r="J50">
            <v>-611419.7599999998</v>
          </cell>
          <cell r="K50">
            <v>93.86823661502616</v>
          </cell>
          <cell r="L50">
            <v>-348975.20999999996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41239523.84</v>
          </cell>
          <cell r="H51">
            <v>3694261.8900000006</v>
          </cell>
          <cell r="I51">
            <v>42.41490513007158</v>
          </cell>
          <cell r="J51">
            <v>-5015558.109999999</v>
          </cell>
          <cell r="K51">
            <v>102.16330025952357</v>
          </cell>
          <cell r="L51">
            <v>873243.8400000036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50017855.36</v>
          </cell>
          <cell r="H52">
            <v>1754837.490000002</v>
          </cell>
          <cell r="I52">
            <v>22.549578200312794</v>
          </cell>
          <cell r="J52">
            <v>-6027292.509999998</v>
          </cell>
          <cell r="K52">
            <v>91.5473238418616</v>
          </cell>
          <cell r="L52">
            <v>-4618209.640000001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19816620.88</v>
          </cell>
          <cell r="H53">
            <v>1063700.0199999996</v>
          </cell>
          <cell r="I53">
            <v>28.273614262000724</v>
          </cell>
          <cell r="J53">
            <v>-2698464.9800000004</v>
          </cell>
          <cell r="K53">
            <v>92.78159206463195</v>
          </cell>
          <cell r="L53">
            <v>-1541733.120000001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38842000.8</v>
          </cell>
          <cell r="H54">
            <v>2545106.4099999964</v>
          </cell>
          <cell r="I54">
            <v>35.17162079806525</v>
          </cell>
          <cell r="J54">
            <v>-4691143.590000004</v>
          </cell>
          <cell r="K54">
            <v>87.42035637039653</v>
          </cell>
          <cell r="L54">
            <v>-5589299.200000003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46800393.42</v>
          </cell>
          <cell r="H55">
            <v>2591975.280000001</v>
          </cell>
          <cell r="I55">
            <v>33.40798577053704</v>
          </cell>
          <cell r="J55">
            <v>-5166574.719999999</v>
          </cell>
          <cell r="K55">
            <v>84.23396943844492</v>
          </cell>
          <cell r="L55">
            <v>-8759606.579999998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8231032.82</v>
          </cell>
          <cell r="H56">
            <v>598478.8100000005</v>
          </cell>
          <cell r="I56">
            <v>34.4725405117093</v>
          </cell>
          <cell r="J56">
            <v>-1137624.1899999995</v>
          </cell>
          <cell r="K56">
            <v>92.48146776975837</v>
          </cell>
          <cell r="L56">
            <v>-669164.1799999997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40015273.99</v>
          </cell>
          <cell r="H57">
            <v>2264053.4299999997</v>
          </cell>
          <cell r="I57">
            <v>34.84352379753435</v>
          </cell>
          <cell r="J57">
            <v>-4233720.57</v>
          </cell>
          <cell r="K57">
            <v>93.54278886465289</v>
          </cell>
          <cell r="L57">
            <v>-2762234.009999998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13700365.44</v>
          </cell>
          <cell r="H58">
            <v>487467</v>
          </cell>
          <cell r="I58">
            <v>23.120014038948597</v>
          </cell>
          <cell r="J58">
            <v>-1620953</v>
          </cell>
          <cell r="K58">
            <v>95.00205732909187</v>
          </cell>
          <cell r="L58">
            <v>-720759.5600000005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7115513.95</v>
          </cell>
          <cell r="H59">
            <v>410357.79000000004</v>
          </cell>
          <cell r="I59">
            <v>32.6536518718101</v>
          </cell>
          <cell r="J59">
            <v>-846340.21</v>
          </cell>
          <cell r="K59">
            <v>80.61976257240384</v>
          </cell>
          <cell r="L59">
            <v>-1710503.0499999998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6420104.31</v>
          </cell>
          <cell r="H60">
            <v>825515.0999999996</v>
          </cell>
          <cell r="I60">
            <v>26.026017975436666</v>
          </cell>
          <cell r="J60">
            <v>-2346368.9000000004</v>
          </cell>
          <cell r="K60">
            <v>77.67656837272048</v>
          </cell>
          <cell r="L60">
            <v>-1845070.6900000004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6107168</v>
          </cell>
          <cell r="H61">
            <v>686953.7999999998</v>
          </cell>
          <cell r="I61">
            <v>24.364815832875202</v>
          </cell>
          <cell r="J61">
            <v>-2132496.2</v>
          </cell>
          <cell r="K61">
            <v>75.69336787179456</v>
          </cell>
          <cell r="L61">
            <v>-1961132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4945674.34</v>
          </cell>
          <cell r="H62">
            <v>528246.3300000001</v>
          </cell>
          <cell r="I62">
            <v>47.74616039567449</v>
          </cell>
          <cell r="J62">
            <v>-578117.6699999999</v>
          </cell>
          <cell r="K62">
            <v>89.64968050455101</v>
          </cell>
          <cell r="L62">
            <v>-570992.6600000001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9168242.4</v>
          </cell>
          <cell r="H63">
            <v>661720.9600000009</v>
          </cell>
          <cell r="I63">
            <v>40.380601814842215</v>
          </cell>
          <cell r="J63">
            <v>-976989.0399999991</v>
          </cell>
          <cell r="K63">
            <v>95.71719074131882</v>
          </cell>
          <cell r="L63">
            <v>-410227.5999999996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6491156.63</v>
          </cell>
          <cell r="H64">
            <v>370345.04000000004</v>
          </cell>
          <cell r="I64">
            <v>29.765357273461586</v>
          </cell>
          <cell r="J64">
            <v>-873869.96</v>
          </cell>
          <cell r="K64">
            <v>89.01087905823798</v>
          </cell>
          <cell r="L64">
            <v>-801386.3700000001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23331017.65</v>
          </cell>
          <cell r="H65">
            <v>1350399.1999999993</v>
          </cell>
          <cell r="I65">
            <v>31.403558994611096</v>
          </cell>
          <cell r="J65">
            <v>-2949747.8000000007</v>
          </cell>
          <cell r="K65">
            <v>97.86217039598391</v>
          </cell>
          <cell r="L65">
            <v>-509673.3500000015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38511665.77</v>
          </cell>
          <cell r="H66">
            <v>3071908.400000006</v>
          </cell>
          <cell r="I66">
            <v>43.04480450392124</v>
          </cell>
          <cell r="J66">
            <v>-4064628.599999994</v>
          </cell>
          <cell r="K66">
            <v>74.23858576657075</v>
          </cell>
          <cell r="L66">
            <v>-13363872.229999997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54924840.1</v>
          </cell>
          <cell r="H67">
            <v>3607976.870000005</v>
          </cell>
          <cell r="I67">
            <v>37.51166783579479</v>
          </cell>
          <cell r="J67">
            <v>-6010302.129999995</v>
          </cell>
          <cell r="K67">
            <v>91.1875150986959</v>
          </cell>
          <cell r="L67">
            <v>-5308010.8999999985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8425265.9</v>
          </cell>
          <cell r="H68">
            <v>563972.7400000002</v>
          </cell>
          <cell r="I68">
            <v>42.70838306121833</v>
          </cell>
          <cell r="J68">
            <v>-756547.2599999998</v>
          </cell>
          <cell r="K68">
            <v>86.5962122932934</v>
          </cell>
          <cell r="L68">
            <v>-1304104.0999999996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5962184.23</v>
          </cell>
          <cell r="H69">
            <v>405915.0600000005</v>
          </cell>
          <cell r="I69">
            <v>29.609881849356327</v>
          </cell>
          <cell r="J69">
            <v>-964961.9399999995</v>
          </cell>
          <cell r="K69">
            <v>87.5745540181113</v>
          </cell>
          <cell r="L69">
            <v>-845939.7699999996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3142713.22</v>
          </cell>
          <cell r="H70">
            <v>306505.4500000002</v>
          </cell>
          <cell r="I70">
            <v>24.93820073877599</v>
          </cell>
          <cell r="J70">
            <v>-922554.5499999998</v>
          </cell>
          <cell r="K70">
            <v>71.74363020282951</v>
          </cell>
          <cell r="L70">
            <v>-1237763.7799999998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29757865.96</v>
          </cell>
          <cell r="H71">
            <v>1362320.3800000027</v>
          </cell>
          <cell r="I71">
            <v>21.737637990370075</v>
          </cell>
          <cell r="J71">
            <v>-4904783.619999997</v>
          </cell>
          <cell r="K71">
            <v>82.23133360629683</v>
          </cell>
          <cell r="L71">
            <v>-6430123.039999999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13939943.98</v>
          </cell>
          <cell r="H72">
            <v>711444.1300000008</v>
          </cell>
          <cell r="I72">
            <v>29.39784963564881</v>
          </cell>
          <cell r="J72">
            <v>-1708610.8699999992</v>
          </cell>
          <cell r="K72">
            <v>86.57088298991445</v>
          </cell>
          <cell r="L72">
            <v>-2162403.0199999996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6091497.85</v>
          </cell>
          <cell r="H73">
            <v>442760.1899999995</v>
          </cell>
          <cell r="I73">
            <v>42.06747648456052</v>
          </cell>
          <cell r="J73">
            <v>-609739.8100000005</v>
          </cell>
          <cell r="K73">
            <v>97.43356632730588</v>
          </cell>
          <cell r="L73">
            <v>-160452.15000000037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5072431.22</v>
          </cell>
          <cell r="H74">
            <v>902113.2299999995</v>
          </cell>
          <cell r="I74">
            <v>76.73014367659663</v>
          </cell>
          <cell r="J74">
            <v>-273582.7700000005</v>
          </cell>
          <cell r="K74">
            <v>94.03250630568569</v>
          </cell>
          <cell r="L74">
            <v>-321906.78000000026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5619388.76</v>
          </cell>
          <cell r="H75">
            <v>499594.8700000001</v>
          </cell>
          <cell r="I75">
            <v>39.87145155600816</v>
          </cell>
          <cell r="J75">
            <v>-753419.1299999999</v>
          </cell>
          <cell r="K75">
            <v>108.3592805549524</v>
          </cell>
          <cell r="L75">
            <v>433502.7599999998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8769825.17</v>
          </cell>
          <cell r="H76">
            <v>694522.4399999995</v>
          </cell>
          <cell r="I76">
            <v>27.553263557790935</v>
          </cell>
          <cell r="J76">
            <v>-1826131.5600000005</v>
          </cell>
          <cell r="K76">
            <v>81.86711116010996</v>
          </cell>
          <cell r="L76">
            <v>-1942443.83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7693453.63</v>
          </cell>
          <cell r="H77">
            <v>512129</v>
          </cell>
          <cell r="I77">
            <v>33.95180323521612</v>
          </cell>
          <cell r="J77">
            <v>-996271</v>
          </cell>
          <cell r="K77">
            <v>103.74033288260031</v>
          </cell>
          <cell r="L77">
            <v>277385.6299999999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279273409.69</v>
          </cell>
          <cell r="H78">
            <v>12179042.719999999</v>
          </cell>
          <cell r="I78">
            <v>27.62430917070999</v>
          </cell>
          <cell r="J78">
            <v>-31909092.28</v>
          </cell>
          <cell r="K78">
            <v>88.69410840055419</v>
          </cell>
          <cell r="L78">
            <v>-35599150.31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24463594.08</v>
          </cell>
          <cell r="H79">
            <v>1534063.789999999</v>
          </cell>
          <cell r="I79">
            <v>28.867621303418623</v>
          </cell>
          <cell r="J79">
            <v>-3780069.210000001</v>
          </cell>
          <cell r="K79">
            <v>94.50979927653835</v>
          </cell>
          <cell r="L79">
            <v>-1421122.9200000018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6248041.38</v>
          </cell>
          <cell r="H80">
            <v>233069.26999999955</v>
          </cell>
          <cell r="I80">
            <v>19.052970317264347</v>
          </cell>
          <cell r="J80">
            <v>-990200.7300000004</v>
          </cell>
          <cell r="K80">
            <v>87.11104409590963</v>
          </cell>
          <cell r="L80">
            <v>-924460.6200000001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97178999.75</v>
          </cell>
          <cell r="H81">
            <v>5935713.790000007</v>
          </cell>
          <cell r="I81">
            <v>34.093911140412494</v>
          </cell>
          <cell r="J81">
            <v>-11474180.209999993</v>
          </cell>
          <cell r="K81">
            <v>73.98995402061003</v>
          </cell>
          <cell r="L81">
            <v>-34161803.25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22998994.63</v>
          </cell>
          <cell r="H82">
            <v>2677744.879999999</v>
          </cell>
          <cell r="I82">
            <v>59.55036922300266</v>
          </cell>
          <cell r="J82">
            <v>-1818860.120000001</v>
          </cell>
          <cell r="K82">
            <v>91.98673201369797</v>
          </cell>
          <cell r="L82">
            <v>-2003518.370000001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7495173853.019998</v>
          </cell>
          <cell r="H83">
            <v>405652430.63999975</v>
          </cell>
          <cell r="I83">
            <v>32.5817105038659</v>
          </cell>
          <cell r="J83">
            <v>-839378675.3600006</v>
          </cell>
          <cell r="K83">
            <v>88.83347384517121</v>
          </cell>
          <cell r="L83">
            <v>-942156725.86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3" sqref="E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1196515744.21</v>
      </c>
      <c r="F10" s="33">
        <f>'[1]вспомогат'!H10</f>
        <v>64393989.23000002</v>
      </c>
      <c r="G10" s="34">
        <f>'[1]вспомогат'!I10</f>
        <v>21.094759438329096</v>
      </c>
      <c r="H10" s="35">
        <f>'[1]вспомогат'!J10</f>
        <v>-240866610.76999998</v>
      </c>
      <c r="I10" s="36">
        <f>'[1]вспомогат'!K10</f>
        <v>75.8970814997066</v>
      </c>
      <c r="J10" s="37">
        <f>'[1]вспомогат'!L10</f>
        <v>-379981955.78999996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3544932964.16</v>
      </c>
      <c r="F12" s="38">
        <f>'[1]вспомогат'!H11</f>
        <v>177692586.0499997</v>
      </c>
      <c r="G12" s="39">
        <f>'[1]вспомогат'!I11</f>
        <v>37.276731185164145</v>
      </c>
      <c r="H12" s="35">
        <f>'[1]вспомогат'!J11</f>
        <v>-298992413.9500003</v>
      </c>
      <c r="I12" s="36">
        <f>'[1]вспомогат'!K11</f>
        <v>92.3608201420742</v>
      </c>
      <c r="J12" s="37">
        <f>'[1]вспомогат'!L11</f>
        <v>-293202035.84000015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516446475.86</v>
      </c>
      <c r="F13" s="38">
        <f>'[1]вспомогат'!H12</f>
        <v>32565850.819999993</v>
      </c>
      <c r="G13" s="39">
        <f>'[1]вспомогат'!I12</f>
        <v>55.8150290786733</v>
      </c>
      <c r="H13" s="35">
        <f>'[1]вспомогат'!J12</f>
        <v>-25780174.180000007</v>
      </c>
      <c r="I13" s="36">
        <f>'[1]вспомогат'!K12</f>
        <v>103.97172167702142</v>
      </c>
      <c r="J13" s="37">
        <f>'[1]вспомогат'!L12</f>
        <v>19728264.860000014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385295542.43</v>
      </c>
      <c r="F14" s="38">
        <f>'[1]вспомогат'!H13</f>
        <v>19702614.170000017</v>
      </c>
      <c r="G14" s="39">
        <f>'[1]вспомогат'!I13</f>
        <v>31.032625878091064</v>
      </c>
      <c r="H14" s="35">
        <f>'[1]вспомогат'!J13</f>
        <v>-43787385.82999998</v>
      </c>
      <c r="I14" s="36">
        <f>'[1]вспомогат'!K13</f>
        <v>84.77638784821045</v>
      </c>
      <c r="J14" s="37">
        <f>'[1]вспомогат'!L13</f>
        <v>-69188957.57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60110231.15</v>
      </c>
      <c r="F15" s="38">
        <f>'[1]вспомогат'!H14</f>
        <v>2537988.1199999973</v>
      </c>
      <c r="G15" s="39">
        <f>'[1]вспомогат'!I14</f>
        <v>30.362704662096657</v>
      </c>
      <c r="H15" s="35">
        <f>'[1]вспомогат'!J14</f>
        <v>-5820911.880000003</v>
      </c>
      <c r="I15" s="36">
        <f>'[1]вспомогат'!K14</f>
        <v>86.33463576862809</v>
      </c>
      <c r="J15" s="37">
        <f>'[1]вспомогат'!L14</f>
        <v>-9514468.850000001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4506785213.599999</v>
      </c>
      <c r="F16" s="41">
        <f>SUM(F12:F15)</f>
        <v>232499039.15999973</v>
      </c>
      <c r="G16" s="42">
        <f>F16/D16*100</f>
        <v>38.31055033827322</v>
      </c>
      <c r="H16" s="41">
        <f>SUM(H12:H15)</f>
        <v>-374380885.8400003</v>
      </c>
      <c r="I16" s="43">
        <f>E16/C16*100</f>
        <v>92.75200819412142</v>
      </c>
      <c r="J16" s="41">
        <f>SUM(J12:J15)</f>
        <v>-352177197.40000015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18444033.28</v>
      </c>
      <c r="F17" s="45">
        <f>'[1]вспомогат'!H15</f>
        <v>1617196.2200000025</v>
      </c>
      <c r="G17" s="46">
        <f>'[1]вспомогат'!I15</f>
        <v>29.349734886266837</v>
      </c>
      <c r="H17" s="47">
        <f>'[1]вспомогат'!J15</f>
        <v>-3892891.7799999975</v>
      </c>
      <c r="I17" s="48">
        <f>'[1]вспомогат'!K15</f>
        <v>84.61722418936168</v>
      </c>
      <c r="J17" s="49">
        <f>'[1]вспомогат'!L15</f>
        <v>-3352986.719999999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219320783.74</v>
      </c>
      <c r="F18" s="38">
        <f>'[1]вспомогат'!H16</f>
        <v>12468644.870000005</v>
      </c>
      <c r="G18" s="39">
        <f>'[1]вспомогат'!I16</f>
        <v>42.58012539860884</v>
      </c>
      <c r="H18" s="35">
        <f>'[1]вспомогат'!J16</f>
        <v>-16814136.129999995</v>
      </c>
      <c r="I18" s="36">
        <f>'[1]вспомогат'!K16</f>
        <v>101.03209208075823</v>
      </c>
      <c r="J18" s="37">
        <f>'[1]вспомогат'!L16</f>
        <v>2240468.7400000095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3172568.9</v>
      </c>
      <c r="F20" s="38">
        <f>'[1]вспомогат'!H18</f>
        <v>148333.54000000004</v>
      </c>
      <c r="G20" s="39">
        <f>'[1]вспомогат'!I18</f>
        <v>17.43715755135628</v>
      </c>
      <c r="H20" s="35">
        <f>'[1]вспомогат'!J18</f>
        <v>-702341.46</v>
      </c>
      <c r="I20" s="36">
        <f>'[1]вспомогат'!K18</f>
        <v>86.30679938627608</v>
      </c>
      <c r="J20" s="37">
        <f>'[1]вспомогат'!L18</f>
        <v>-503351.1000000001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84898726</v>
      </c>
      <c r="F21" s="38">
        <f>'[1]вспомогат'!H19</f>
        <v>4957825.890000001</v>
      </c>
      <c r="G21" s="39">
        <f>'[1]вспомогат'!I19</f>
        <v>38.95491168128955</v>
      </c>
      <c r="H21" s="35">
        <f>'[1]вспомогат'!J19</f>
        <v>-7769262.109999999</v>
      </c>
      <c r="I21" s="36">
        <f>'[1]вспомогат'!K19</f>
        <v>100.74292555414455</v>
      </c>
      <c r="J21" s="37">
        <f>'[1]вспомогат'!L19</f>
        <v>626083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20217144.61</v>
      </c>
      <c r="F22" s="38">
        <f>'[1]вспомогат'!H20</f>
        <v>745244.5399999991</v>
      </c>
      <c r="G22" s="39">
        <f>'[1]вспомогат'!I20</f>
        <v>17.5442473751118</v>
      </c>
      <c r="H22" s="35">
        <f>'[1]вспомогат'!J20</f>
        <v>-3502555.460000001</v>
      </c>
      <c r="I22" s="36">
        <f>'[1]вспомогат'!K20</f>
        <v>83.49258334950834</v>
      </c>
      <c r="J22" s="37">
        <f>'[1]вспомогат'!L20</f>
        <v>-3997155.3900000006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33174132.65</v>
      </c>
      <c r="F23" s="38">
        <f>'[1]вспомогат'!H21</f>
        <v>1265867.169999998</v>
      </c>
      <c r="G23" s="39">
        <f>'[1]вспомогат'!I21</f>
        <v>47.09670682832521</v>
      </c>
      <c r="H23" s="35">
        <f>'[1]вспомогат'!J21</f>
        <v>-1421936.830000002</v>
      </c>
      <c r="I23" s="36">
        <f>'[1]вспомогат'!K21</f>
        <v>98.92051606997225</v>
      </c>
      <c r="J23" s="37">
        <f>'[1]вспомогат'!L21</f>
        <v>-362017.3500000015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2527479.55</v>
      </c>
      <c r="F24" s="38">
        <f>'[1]вспомогат'!H22</f>
        <v>144032.5599999996</v>
      </c>
      <c r="G24" s="39">
        <f>'[1]вспомогат'!I22</f>
        <v>51.76186300582175</v>
      </c>
      <c r="H24" s="35">
        <f>'[1]вспомогат'!J22</f>
        <v>-134227.4400000004</v>
      </c>
      <c r="I24" s="36">
        <f>'[1]вспомогат'!K22</f>
        <v>103.10014970548403</v>
      </c>
      <c r="J24" s="37">
        <f>'[1]вспомогат'!L22</f>
        <v>75999.54999999981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120795.56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27.57839881784775</v>
      </c>
      <c r="J25" s="37">
        <f>'[1]вспомогат'!L23</f>
        <v>-317212.32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80420208.1</v>
      </c>
      <c r="F26" s="38">
        <f>'[1]вспомогат'!H24</f>
        <v>5092426.25999999</v>
      </c>
      <c r="G26" s="39">
        <f>'[1]вспомогат'!I24</f>
        <v>34.58487638673434</v>
      </c>
      <c r="H26" s="35">
        <f>'[1]вспомогат'!J24</f>
        <v>-9632004.74000001</v>
      </c>
      <c r="I26" s="36">
        <f>'[1]вспомогат'!K24</f>
        <v>96.73933016186653</v>
      </c>
      <c r="J26" s="37">
        <f>'[1]вспомогат'!L24</f>
        <v>-2710621.900000006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4265927.9</v>
      </c>
      <c r="F27" s="38">
        <f>'[1]вспомогат'!H25</f>
        <v>144168.78000000026</v>
      </c>
      <c r="G27" s="39">
        <f>'[1]вспомогат'!I25</f>
        <v>22.98807295270962</v>
      </c>
      <c r="H27" s="35">
        <f>'[1]вспомогат'!J25</f>
        <v>-482977.21999999974</v>
      </c>
      <c r="I27" s="36">
        <f>'[1]вспомогат'!K25</f>
        <v>86.96653912989588</v>
      </c>
      <c r="J27" s="37">
        <f>'[1]вспомогат'!L25</f>
        <v>-639324.0999999996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37230817.31</v>
      </c>
      <c r="F28" s="38">
        <f>'[1]вспомогат'!H26</f>
        <v>2445129.9299999997</v>
      </c>
      <c r="G28" s="39">
        <f>'[1]вспомогат'!I26</f>
        <v>32.90322686127835</v>
      </c>
      <c r="H28" s="35">
        <f>'[1]вспомогат'!J26</f>
        <v>-4986147.07</v>
      </c>
      <c r="I28" s="36">
        <f>'[1]вспомогат'!K26</f>
        <v>90.41193232090544</v>
      </c>
      <c r="J28" s="37">
        <f>'[1]вспомогат'!L26</f>
        <v>-3948279.6899999976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69348.85</v>
      </c>
      <c r="F29" s="38">
        <f>'[1]вспомогат'!H27</f>
        <v>308.1600000000035</v>
      </c>
      <c r="G29" s="39">
        <f>'[1]вспомогат'!I27</f>
        <v>7.841221374045889</v>
      </c>
      <c r="H29" s="35">
        <f>'[1]вспомогат'!J27</f>
        <v>-3621.8399999999965</v>
      </c>
      <c r="I29" s="36">
        <f>'[1]вспомогат'!K27</f>
        <v>105.9731815403423</v>
      </c>
      <c r="J29" s="37">
        <f>'[1]вспомогат'!L27</f>
        <v>3908.850000000006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35028608.24</v>
      </c>
      <c r="F30" s="38">
        <f>'[1]вспомогат'!H28</f>
        <v>2087179.5600000024</v>
      </c>
      <c r="G30" s="39">
        <f>'[1]вспомогат'!I28</f>
        <v>23.46546382126771</v>
      </c>
      <c r="H30" s="35">
        <f>'[1]вспомогат'!J28</f>
        <v>-6807507.439999998</v>
      </c>
      <c r="I30" s="36">
        <f>'[1]вспомогат'!K28</f>
        <v>86.53769799095112</v>
      </c>
      <c r="J30" s="37">
        <f>'[1]вспомогат'!L28</f>
        <v>-5449251.759999998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17298063.44</v>
      </c>
      <c r="F31" s="38">
        <f>'[1]вспомогат'!H29</f>
        <v>1851744.460000001</v>
      </c>
      <c r="G31" s="39">
        <f>'[1]вспомогат'!I29</f>
        <v>27.71832706690949</v>
      </c>
      <c r="H31" s="35">
        <f>'[1]вспомогат'!J29</f>
        <v>-4828833.539999999</v>
      </c>
      <c r="I31" s="36">
        <f>'[1]вспомогат'!K29</f>
        <v>82.2835383865712</v>
      </c>
      <c r="J31" s="37">
        <f>'[1]вспомогат'!L29</f>
        <v>-3724444.5599999987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19248515.51</v>
      </c>
      <c r="F32" s="38">
        <f>'[1]вспомогат'!H30</f>
        <v>1524021.210000001</v>
      </c>
      <c r="G32" s="39">
        <f>'[1]вспомогат'!I30</f>
        <v>37.1502455441046</v>
      </c>
      <c r="H32" s="35">
        <f>'[1]вспомогат'!J30</f>
        <v>-2578296.789999999</v>
      </c>
      <c r="I32" s="36">
        <f>'[1]вспомогат'!K30</f>
        <v>83.06339822732059</v>
      </c>
      <c r="J32" s="37">
        <f>'[1]вспомогат'!L30</f>
        <v>-3924766.4899999984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4164908.55</v>
      </c>
      <c r="F33" s="38">
        <f>'[1]вспомогат'!H31</f>
        <v>250674.35999999987</v>
      </c>
      <c r="G33" s="39">
        <f>'[1]вспомогат'!I31</f>
        <v>22.437392198650745</v>
      </c>
      <c r="H33" s="35">
        <f>'[1]вспомогат'!J31</f>
        <v>-866542.6400000001</v>
      </c>
      <c r="I33" s="36">
        <f>'[1]вспомогат'!K31</f>
        <v>89.00782730435425</v>
      </c>
      <c r="J33" s="37">
        <f>'[1]вспомогат'!L31</f>
        <v>-514352.4500000002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43583217.02</v>
      </c>
      <c r="F34" s="38">
        <f>'[1]вспомогат'!H32</f>
        <v>3765606.1000000015</v>
      </c>
      <c r="G34" s="39">
        <f>'[1]вспомогат'!I32</f>
        <v>28.67399293004772</v>
      </c>
      <c r="H34" s="35">
        <f>'[1]вспомогат'!J32</f>
        <v>-9366872.899999999</v>
      </c>
      <c r="I34" s="36">
        <f>'[1]вспомогат'!K32</f>
        <v>80.63435165016438</v>
      </c>
      <c r="J34" s="37">
        <f>'[1]вспомогат'!L32</f>
        <v>-10467216.979999997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163145.5</v>
      </c>
      <c r="F35" s="38">
        <f>'[1]вспомогат'!H33</f>
        <v>17050</v>
      </c>
      <c r="G35" s="39">
        <f>'[1]вспомогат'!I33</f>
        <v>150.8849557522124</v>
      </c>
      <c r="H35" s="35">
        <f>'[1]вспомогат'!J33</f>
        <v>5750</v>
      </c>
      <c r="I35" s="36">
        <f>'[1]вспомогат'!K33</f>
        <v>264.8465909090909</v>
      </c>
      <c r="J35" s="37">
        <f>'[1]вспомогат'!L33</f>
        <v>101545.5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4993719.9</v>
      </c>
      <c r="F36" s="38">
        <f>'[1]вспомогат'!H34</f>
        <v>535857.2600000007</v>
      </c>
      <c r="G36" s="39">
        <f>'[1]вспомогат'!I34</f>
        <v>41.5111978396033</v>
      </c>
      <c r="H36" s="35">
        <f>'[1]вспомогат'!J34</f>
        <v>-755016.7399999993</v>
      </c>
      <c r="I36" s="36">
        <f>'[1]вспомогат'!K34</f>
        <v>102.75959983653023</v>
      </c>
      <c r="J36" s="37">
        <f>'[1]вспомогат'!L34</f>
        <v>134105.90000000037</v>
      </c>
    </row>
    <row r="37" spans="1:10" ht="18.75" customHeight="1">
      <c r="A37" s="50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628349447.41</v>
      </c>
      <c r="F37" s="41">
        <f>SUM(F17:F36)</f>
        <v>39061718.87</v>
      </c>
      <c r="G37" s="42">
        <f>F37/D37*100</f>
        <v>34.3850940380816</v>
      </c>
      <c r="H37" s="41">
        <f>SUM(H17:H36)</f>
        <v>-74539014.13</v>
      </c>
      <c r="I37" s="43">
        <f>E37/C37*100</f>
        <v>94.47357779016689</v>
      </c>
      <c r="J37" s="41">
        <f>SUM(J17:J36)</f>
        <v>-36756566.46999999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8981348.98</v>
      </c>
      <c r="F38" s="38">
        <f>'[1]вспомогат'!H35</f>
        <v>858767.4500000002</v>
      </c>
      <c r="G38" s="39">
        <f>'[1]вспомогат'!I35</f>
        <v>26.293102973180517</v>
      </c>
      <c r="H38" s="35">
        <f>'[1]вспомогат'!J35</f>
        <v>-2407364.55</v>
      </c>
      <c r="I38" s="36">
        <f>'[1]вспомогат'!K35</f>
        <v>75.53622860524297</v>
      </c>
      <c r="J38" s="37">
        <f>'[1]вспомогат'!L35</f>
        <v>-2908772.0199999996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28672920.74</v>
      </c>
      <c r="F39" s="38">
        <f>'[1]вспомогат'!H36</f>
        <v>1419542.8999999985</v>
      </c>
      <c r="G39" s="39">
        <f>'[1]вспомогат'!I36</f>
        <v>25.470538502144315</v>
      </c>
      <c r="H39" s="35">
        <f>'[1]вспомогат'!J36</f>
        <v>-4153731.1000000015</v>
      </c>
      <c r="I39" s="36">
        <f>'[1]вспомогат'!K36</f>
        <v>86.28251579122154</v>
      </c>
      <c r="J39" s="37">
        <f>'[1]вспомогат'!L36</f>
        <v>-4558517.260000002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14997446.81</v>
      </c>
      <c r="F40" s="38">
        <f>'[1]вспомогат'!H37</f>
        <v>1468762.3200000003</v>
      </c>
      <c r="G40" s="39">
        <f>'[1]вспомогат'!I37</f>
        <v>47.34495949239538</v>
      </c>
      <c r="H40" s="35">
        <f>'[1]вспомогат'!J37</f>
        <v>-1633494.6799999997</v>
      </c>
      <c r="I40" s="36">
        <f>'[1]вспомогат'!K37</f>
        <v>93.94963348393726</v>
      </c>
      <c r="J40" s="37">
        <f>'[1]вспомогат'!L37</f>
        <v>-965837.1899999995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10555669.2</v>
      </c>
      <c r="F41" s="38">
        <f>'[1]вспомогат'!H38</f>
        <v>638811.3399999999</v>
      </c>
      <c r="G41" s="39">
        <f>'[1]вспомогат'!I38</f>
        <v>25.225969018574002</v>
      </c>
      <c r="H41" s="35">
        <f>'[1]вспомогат'!J38</f>
        <v>-1893544.6600000001</v>
      </c>
      <c r="I41" s="36">
        <f>'[1]вспомогат'!K38</f>
        <v>87.87909202967602</v>
      </c>
      <c r="J41" s="37">
        <f>'[1]вспомогат'!L38</f>
        <v>-1455912.8000000007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10648678.62</v>
      </c>
      <c r="F42" s="38">
        <f>'[1]вспомогат'!H39</f>
        <v>1025953.3699999992</v>
      </c>
      <c r="G42" s="39">
        <f>'[1]вспомогат'!I39</f>
        <v>43.923843468171924</v>
      </c>
      <c r="H42" s="35">
        <f>'[1]вспомогат'!J39</f>
        <v>-1309801.6300000008</v>
      </c>
      <c r="I42" s="36">
        <f>'[1]вспомогат'!K39</f>
        <v>99.32875854426601</v>
      </c>
      <c r="J42" s="37">
        <f>'[1]вспомогат'!L39</f>
        <v>-71961.38000000082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12675695.16</v>
      </c>
      <c r="F43" s="38">
        <f>'[1]вспомогат'!H40</f>
        <v>1142199.1799999997</v>
      </c>
      <c r="G43" s="39">
        <f>'[1]вспомогат'!I40</f>
        <v>45.4872773324094</v>
      </c>
      <c r="H43" s="35">
        <f>'[1]вспомогат'!J40</f>
        <v>-1368830.8200000003</v>
      </c>
      <c r="I43" s="36">
        <f>'[1]вспомогат'!K40</f>
        <v>88.44690148595205</v>
      </c>
      <c r="J43" s="37">
        <f>'[1]вспомогат'!L40</f>
        <v>-1655722.8399999999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21968134.73</v>
      </c>
      <c r="F44" s="38">
        <f>'[1]вспомогат'!H41</f>
        <v>818183.629999999</v>
      </c>
      <c r="G44" s="39">
        <f>'[1]вспомогат'!I41</f>
        <v>28.397558149866548</v>
      </c>
      <c r="H44" s="35">
        <f>'[1]вспомогат'!J41</f>
        <v>-2062992.370000001</v>
      </c>
      <c r="I44" s="36">
        <f>'[1]вспомогат'!K41</f>
        <v>92.24021260633981</v>
      </c>
      <c r="J44" s="37">
        <f>'[1]вспомогат'!L41</f>
        <v>-1848088.2699999996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35907491.47</v>
      </c>
      <c r="F45" s="38">
        <f>'[1]вспомогат'!H42</f>
        <v>1818304.039999999</v>
      </c>
      <c r="G45" s="39">
        <f>'[1]вспомогат'!I42</f>
        <v>27.814220449425882</v>
      </c>
      <c r="H45" s="35">
        <f>'[1]вспомогат'!J42</f>
        <v>-4719013.960000001</v>
      </c>
      <c r="I45" s="36">
        <f>'[1]вспомогат'!K42</f>
        <v>85.23622628425915</v>
      </c>
      <c r="J45" s="37">
        <f>'[1]вспомогат'!L42</f>
        <v>-6219539.530000001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15171319.73</v>
      </c>
      <c r="F46" s="38">
        <f>'[1]вспомогат'!H43</f>
        <v>694992.3200000003</v>
      </c>
      <c r="G46" s="39">
        <f>'[1]вспомогат'!I43</f>
        <v>11.741718533536075</v>
      </c>
      <c r="H46" s="35">
        <f>'[1]вспомогат'!J43</f>
        <v>-5224007.68</v>
      </c>
      <c r="I46" s="36">
        <f>'[1]вспомогат'!K43</f>
        <v>76.74876466484652</v>
      </c>
      <c r="J46" s="37">
        <f>'[1]вспомогат'!L43</f>
        <v>-4596190.27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17307421.34</v>
      </c>
      <c r="F47" s="38">
        <f>'[1]вспомогат'!H44</f>
        <v>1036623.5800000001</v>
      </c>
      <c r="G47" s="39">
        <f>'[1]вспомогат'!I44</f>
        <v>37.172260786559484</v>
      </c>
      <c r="H47" s="35">
        <f>'[1]вспомогат'!J44</f>
        <v>-1752078.42</v>
      </c>
      <c r="I47" s="36">
        <f>'[1]вспомогат'!K44</f>
        <v>93.47396378448703</v>
      </c>
      <c r="J47" s="37">
        <f>'[1]вспомогат'!L44</f>
        <v>-1208345.6600000001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6031314.87</v>
      </c>
      <c r="F48" s="38">
        <f>'[1]вспомогат'!H45</f>
        <v>284858.8799999999</v>
      </c>
      <c r="G48" s="39">
        <f>'[1]вспомогат'!I45</f>
        <v>27.240272078659146</v>
      </c>
      <c r="H48" s="35">
        <f>'[1]вспомогат'!J45</f>
        <v>-760868.1200000001</v>
      </c>
      <c r="I48" s="36">
        <f>'[1]вспомогат'!K45</f>
        <v>79.4729165143109</v>
      </c>
      <c r="J48" s="37">
        <f>'[1]вспомогат'!L45</f>
        <v>-1557830.13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5882401.24</v>
      </c>
      <c r="F49" s="38">
        <f>'[1]вспомогат'!H46</f>
        <v>276840.1400000006</v>
      </c>
      <c r="G49" s="39">
        <f>'[1]вспомогат'!I46</f>
        <v>18.696950704748566</v>
      </c>
      <c r="H49" s="35">
        <f>'[1]вспомогат'!J46</f>
        <v>-1203829.8599999994</v>
      </c>
      <c r="I49" s="36">
        <f>'[1]вспомогат'!K46</f>
        <v>86.87180976105532</v>
      </c>
      <c r="J49" s="37">
        <f>'[1]вспомогат'!L46</f>
        <v>-888956.7599999998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8055714.71</v>
      </c>
      <c r="F50" s="38">
        <f>'[1]вспомогат'!H47</f>
        <v>349983.7999999998</v>
      </c>
      <c r="G50" s="39">
        <f>'[1]вспомогат'!I47</f>
        <v>11.584233856126417</v>
      </c>
      <c r="H50" s="35">
        <f>'[1]вспомогат'!J47</f>
        <v>-2671224.2</v>
      </c>
      <c r="I50" s="36">
        <f>'[1]вспомогат'!K47</f>
        <v>77.28744011594294</v>
      </c>
      <c r="J50" s="37">
        <f>'[1]вспомогат'!L47</f>
        <v>-2367343.29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14589533.77</v>
      </c>
      <c r="F51" s="38">
        <f>'[1]вспомогат'!H48</f>
        <v>1668173.2799999993</v>
      </c>
      <c r="G51" s="39">
        <f>'[1]вспомогат'!I48</f>
        <v>58.00707557175193</v>
      </c>
      <c r="H51" s="35">
        <f>'[1]вспомогат'!J48</f>
        <v>-1207636.7200000007</v>
      </c>
      <c r="I51" s="36">
        <f>'[1]вспомогат'!K48</f>
        <v>88.83125188178795</v>
      </c>
      <c r="J51" s="37">
        <f>'[1]вспомогат'!L48</f>
        <v>-1834341.2300000004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6420002.49</v>
      </c>
      <c r="F52" s="38">
        <f>'[1]вспомогат'!H49</f>
        <v>460191.1500000004</v>
      </c>
      <c r="G52" s="39">
        <f>'[1]вспомогат'!I49</f>
        <v>22.857327697534437</v>
      </c>
      <c r="H52" s="35">
        <f>'[1]вспомогат'!J49</f>
        <v>-1553128.8499999996</v>
      </c>
      <c r="I52" s="36">
        <f>'[1]вспомогат'!K49</f>
        <v>70.53599081054831</v>
      </c>
      <c r="J52" s="37">
        <f>'[1]вспомогат'!L49</f>
        <v>-2681737.51</v>
      </c>
    </row>
    <row r="53" spans="1:10" ht="14.25" customHeight="1">
      <c r="A53" s="52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5342294.79</v>
      </c>
      <c r="F53" s="38">
        <f>'[1]вспомогат'!H50</f>
        <v>261280.24000000022</v>
      </c>
      <c r="G53" s="39">
        <f>'[1]вспомогат'!I50</f>
        <v>29.939296436346996</v>
      </c>
      <c r="H53" s="35">
        <f>'[1]вспомогат'!J50</f>
        <v>-611419.7599999998</v>
      </c>
      <c r="I53" s="36">
        <f>'[1]вспомогат'!K50</f>
        <v>93.86823661502616</v>
      </c>
      <c r="J53" s="37">
        <f>'[1]вспомогат'!L50</f>
        <v>-348975.20999999996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41239523.84</v>
      </c>
      <c r="F54" s="38">
        <f>'[1]вспомогат'!H51</f>
        <v>3694261.8900000006</v>
      </c>
      <c r="G54" s="39">
        <f>'[1]вспомогат'!I51</f>
        <v>42.41490513007158</v>
      </c>
      <c r="H54" s="35">
        <f>'[1]вспомогат'!J51</f>
        <v>-5015558.109999999</v>
      </c>
      <c r="I54" s="36">
        <f>'[1]вспомогат'!K51</f>
        <v>102.16330025952357</v>
      </c>
      <c r="J54" s="37">
        <f>'[1]вспомогат'!L51</f>
        <v>873243.8400000036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50017855.36</v>
      </c>
      <c r="F55" s="38">
        <f>'[1]вспомогат'!H52</f>
        <v>1754837.490000002</v>
      </c>
      <c r="G55" s="39">
        <f>'[1]вспомогат'!I52</f>
        <v>22.549578200312794</v>
      </c>
      <c r="H55" s="35">
        <f>'[1]вспомогат'!J52</f>
        <v>-6027292.509999998</v>
      </c>
      <c r="I55" s="36">
        <f>'[1]вспомогат'!K52</f>
        <v>91.5473238418616</v>
      </c>
      <c r="J55" s="37">
        <f>'[1]вспомогат'!L52</f>
        <v>-4618209.640000001</v>
      </c>
    </row>
    <row r="56" spans="1:10" ht="14.25" customHeight="1">
      <c r="A56" s="52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19816620.88</v>
      </c>
      <c r="F56" s="38">
        <f>'[1]вспомогат'!H53</f>
        <v>1063700.0199999996</v>
      </c>
      <c r="G56" s="39">
        <f>'[1]вспомогат'!I53</f>
        <v>28.273614262000724</v>
      </c>
      <c r="H56" s="35">
        <f>'[1]вспомогат'!J53</f>
        <v>-2698464.9800000004</v>
      </c>
      <c r="I56" s="36">
        <f>'[1]вспомогат'!K53</f>
        <v>92.78159206463195</v>
      </c>
      <c r="J56" s="37">
        <f>'[1]вспомогат'!L53</f>
        <v>-1541733.120000001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38842000.8</v>
      </c>
      <c r="F57" s="38">
        <f>'[1]вспомогат'!H54</f>
        <v>2545106.4099999964</v>
      </c>
      <c r="G57" s="39">
        <f>'[1]вспомогат'!I54</f>
        <v>35.17162079806525</v>
      </c>
      <c r="H57" s="35">
        <f>'[1]вспомогат'!J54</f>
        <v>-4691143.590000004</v>
      </c>
      <c r="I57" s="36">
        <f>'[1]вспомогат'!K54</f>
        <v>87.42035637039653</v>
      </c>
      <c r="J57" s="37">
        <f>'[1]вспомогат'!L54</f>
        <v>-5589299.200000003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46800393.42</v>
      </c>
      <c r="F58" s="38">
        <f>'[1]вспомогат'!H55</f>
        <v>2591975.280000001</v>
      </c>
      <c r="G58" s="39">
        <f>'[1]вспомогат'!I55</f>
        <v>33.40798577053704</v>
      </c>
      <c r="H58" s="35">
        <f>'[1]вспомогат'!J55</f>
        <v>-5166574.719999999</v>
      </c>
      <c r="I58" s="36">
        <f>'[1]вспомогат'!K55</f>
        <v>84.23396943844492</v>
      </c>
      <c r="J58" s="37">
        <f>'[1]вспомогат'!L55</f>
        <v>-8759606.579999998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8231032.82</v>
      </c>
      <c r="F59" s="38">
        <f>'[1]вспомогат'!H56</f>
        <v>598478.8100000005</v>
      </c>
      <c r="G59" s="39">
        <f>'[1]вспомогат'!I56</f>
        <v>34.4725405117093</v>
      </c>
      <c r="H59" s="35">
        <f>'[1]вспомогат'!J56</f>
        <v>-1137624.1899999995</v>
      </c>
      <c r="I59" s="36">
        <f>'[1]вспомогат'!K56</f>
        <v>92.48146776975837</v>
      </c>
      <c r="J59" s="37">
        <f>'[1]вспомогат'!L56</f>
        <v>-669164.1799999997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40015273.99</v>
      </c>
      <c r="F60" s="38">
        <f>'[1]вспомогат'!H57</f>
        <v>2264053.4299999997</v>
      </c>
      <c r="G60" s="39">
        <f>'[1]вспомогат'!I57</f>
        <v>34.84352379753435</v>
      </c>
      <c r="H60" s="35">
        <f>'[1]вспомогат'!J57</f>
        <v>-4233720.57</v>
      </c>
      <c r="I60" s="36">
        <f>'[1]вспомогат'!K57</f>
        <v>93.54278886465289</v>
      </c>
      <c r="J60" s="37">
        <f>'[1]вспомогат'!L57</f>
        <v>-2762234.009999998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13700365.44</v>
      </c>
      <c r="F61" s="38">
        <f>'[1]вспомогат'!H58</f>
        <v>487467</v>
      </c>
      <c r="G61" s="39">
        <f>'[1]вспомогат'!I58</f>
        <v>23.120014038948597</v>
      </c>
      <c r="H61" s="35">
        <f>'[1]вспомогат'!J58</f>
        <v>-1620953</v>
      </c>
      <c r="I61" s="36">
        <f>'[1]вспомогат'!K58</f>
        <v>95.00205732909187</v>
      </c>
      <c r="J61" s="37">
        <f>'[1]вспомогат'!L58</f>
        <v>-720759.5600000005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7115513.95</v>
      </c>
      <c r="F62" s="38">
        <f>'[1]вспомогат'!H59</f>
        <v>410357.79000000004</v>
      </c>
      <c r="G62" s="39">
        <f>'[1]вспомогат'!I59</f>
        <v>32.6536518718101</v>
      </c>
      <c r="H62" s="35">
        <f>'[1]вспомогат'!J59</f>
        <v>-846340.21</v>
      </c>
      <c r="I62" s="36">
        <f>'[1]вспомогат'!K59</f>
        <v>80.61976257240384</v>
      </c>
      <c r="J62" s="37">
        <f>'[1]вспомогат'!L59</f>
        <v>-1710503.0499999998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6420104.31</v>
      </c>
      <c r="F63" s="38">
        <f>'[1]вспомогат'!H60</f>
        <v>825515.0999999996</v>
      </c>
      <c r="G63" s="39">
        <f>'[1]вспомогат'!I60</f>
        <v>26.026017975436666</v>
      </c>
      <c r="H63" s="35">
        <f>'[1]вспомогат'!J60</f>
        <v>-2346368.9000000004</v>
      </c>
      <c r="I63" s="36">
        <f>'[1]вспомогат'!K60</f>
        <v>77.67656837272048</v>
      </c>
      <c r="J63" s="37">
        <f>'[1]вспомогат'!L60</f>
        <v>-1845070.6900000004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6107168</v>
      </c>
      <c r="F64" s="38">
        <f>'[1]вспомогат'!H61</f>
        <v>686953.7999999998</v>
      </c>
      <c r="G64" s="39">
        <f>'[1]вспомогат'!I61</f>
        <v>24.364815832875202</v>
      </c>
      <c r="H64" s="35">
        <f>'[1]вспомогат'!J61</f>
        <v>-2132496.2</v>
      </c>
      <c r="I64" s="36">
        <f>'[1]вспомогат'!K61</f>
        <v>75.69336787179456</v>
      </c>
      <c r="J64" s="37">
        <f>'[1]вспомогат'!L61</f>
        <v>-1961132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4945674.34</v>
      </c>
      <c r="F65" s="38">
        <f>'[1]вспомогат'!H62</f>
        <v>528246.3300000001</v>
      </c>
      <c r="G65" s="39">
        <f>'[1]вспомогат'!I62</f>
        <v>47.74616039567449</v>
      </c>
      <c r="H65" s="35">
        <f>'[1]вспомогат'!J62</f>
        <v>-578117.6699999999</v>
      </c>
      <c r="I65" s="36">
        <f>'[1]вспомогат'!K62</f>
        <v>89.64968050455101</v>
      </c>
      <c r="J65" s="37">
        <f>'[1]вспомогат'!L62</f>
        <v>-570992.6600000001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9168242.4</v>
      </c>
      <c r="F66" s="38">
        <f>'[1]вспомогат'!H63</f>
        <v>661720.9600000009</v>
      </c>
      <c r="G66" s="39">
        <f>'[1]вспомогат'!I63</f>
        <v>40.380601814842215</v>
      </c>
      <c r="H66" s="35">
        <f>'[1]вспомогат'!J63</f>
        <v>-976989.0399999991</v>
      </c>
      <c r="I66" s="36">
        <f>'[1]вспомогат'!K63</f>
        <v>95.71719074131882</v>
      </c>
      <c r="J66" s="37">
        <f>'[1]вспомогат'!L63</f>
        <v>-410227.5999999996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6491156.63</v>
      </c>
      <c r="F67" s="38">
        <f>'[1]вспомогат'!H64</f>
        <v>370345.04000000004</v>
      </c>
      <c r="G67" s="39">
        <f>'[1]вспомогат'!I64</f>
        <v>29.765357273461586</v>
      </c>
      <c r="H67" s="35">
        <f>'[1]вспомогат'!J64</f>
        <v>-873869.96</v>
      </c>
      <c r="I67" s="36">
        <f>'[1]вспомогат'!K64</f>
        <v>89.01087905823798</v>
      </c>
      <c r="J67" s="37">
        <f>'[1]вспомогат'!L64</f>
        <v>-801386.3700000001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23331017.65</v>
      </c>
      <c r="F68" s="38">
        <f>'[1]вспомогат'!H65</f>
        <v>1350399.1999999993</v>
      </c>
      <c r="G68" s="39">
        <f>'[1]вспомогат'!I65</f>
        <v>31.403558994611096</v>
      </c>
      <c r="H68" s="35">
        <f>'[1]вспомогат'!J65</f>
        <v>-2949747.8000000007</v>
      </c>
      <c r="I68" s="36">
        <f>'[1]вспомогат'!K65</f>
        <v>97.86217039598391</v>
      </c>
      <c r="J68" s="37">
        <f>'[1]вспомогат'!L65</f>
        <v>-509673.3500000015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38511665.77</v>
      </c>
      <c r="F69" s="38">
        <f>'[1]вспомогат'!H66</f>
        <v>3071908.400000006</v>
      </c>
      <c r="G69" s="39">
        <f>'[1]вспомогат'!I66</f>
        <v>43.04480450392124</v>
      </c>
      <c r="H69" s="35">
        <f>'[1]вспомогат'!J66</f>
        <v>-4064628.599999994</v>
      </c>
      <c r="I69" s="36">
        <f>'[1]вспомогат'!K66</f>
        <v>74.23858576657075</v>
      </c>
      <c r="J69" s="37">
        <f>'[1]вспомогат'!L66</f>
        <v>-13363872.229999997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54924840.1</v>
      </c>
      <c r="F70" s="38">
        <f>'[1]вспомогат'!H67</f>
        <v>3607976.870000005</v>
      </c>
      <c r="G70" s="39">
        <f>'[1]вспомогат'!I67</f>
        <v>37.51166783579479</v>
      </c>
      <c r="H70" s="35">
        <f>'[1]вспомогат'!J67</f>
        <v>-6010302.129999995</v>
      </c>
      <c r="I70" s="36">
        <f>'[1]вспомогат'!K67</f>
        <v>91.1875150986959</v>
      </c>
      <c r="J70" s="37">
        <f>'[1]вспомогат'!L67</f>
        <v>-5308010.8999999985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8425265.9</v>
      </c>
      <c r="F71" s="38">
        <f>'[1]вспомогат'!H68</f>
        <v>563972.7400000002</v>
      </c>
      <c r="G71" s="39">
        <f>'[1]вспомогат'!I68</f>
        <v>42.70838306121833</v>
      </c>
      <c r="H71" s="35">
        <f>'[1]вспомогат'!J68</f>
        <v>-756547.2599999998</v>
      </c>
      <c r="I71" s="36">
        <f>'[1]вспомогат'!K68</f>
        <v>86.5962122932934</v>
      </c>
      <c r="J71" s="37">
        <f>'[1]вспомогат'!L68</f>
        <v>-1304104.0999999996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5962184.23</v>
      </c>
      <c r="F72" s="38">
        <f>'[1]вспомогат'!H69</f>
        <v>405915.0600000005</v>
      </c>
      <c r="G72" s="39">
        <f>'[1]вспомогат'!I69</f>
        <v>29.609881849356327</v>
      </c>
      <c r="H72" s="35">
        <f>'[1]вспомогат'!J69</f>
        <v>-964961.9399999995</v>
      </c>
      <c r="I72" s="36">
        <f>'[1]вспомогат'!K69</f>
        <v>87.5745540181113</v>
      </c>
      <c r="J72" s="37">
        <f>'[1]вспомогат'!L69</f>
        <v>-845939.7699999996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3142713.22</v>
      </c>
      <c r="F73" s="38">
        <f>'[1]вспомогат'!H70</f>
        <v>306505.4500000002</v>
      </c>
      <c r="G73" s="39">
        <f>'[1]вспомогат'!I70</f>
        <v>24.93820073877599</v>
      </c>
      <c r="H73" s="35">
        <f>'[1]вспомогат'!J70</f>
        <v>-922554.5499999998</v>
      </c>
      <c r="I73" s="36">
        <f>'[1]вспомогат'!K70</f>
        <v>71.74363020282951</v>
      </c>
      <c r="J73" s="37">
        <f>'[1]вспомогат'!L70</f>
        <v>-1237763.7799999998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29757865.96</v>
      </c>
      <c r="F74" s="38">
        <f>'[1]вспомогат'!H71</f>
        <v>1362320.3800000027</v>
      </c>
      <c r="G74" s="39">
        <f>'[1]вспомогат'!I71</f>
        <v>21.737637990370075</v>
      </c>
      <c r="H74" s="35">
        <f>'[1]вспомогат'!J71</f>
        <v>-4904783.619999997</v>
      </c>
      <c r="I74" s="36">
        <f>'[1]вспомогат'!K71</f>
        <v>82.23133360629683</v>
      </c>
      <c r="J74" s="37">
        <f>'[1]вспомогат'!L71</f>
        <v>-6430123.039999999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13939943.98</v>
      </c>
      <c r="F75" s="38">
        <f>'[1]вспомогат'!H72</f>
        <v>711444.1300000008</v>
      </c>
      <c r="G75" s="39">
        <f>'[1]вспомогат'!I72</f>
        <v>29.39784963564881</v>
      </c>
      <c r="H75" s="35">
        <f>'[1]вспомогат'!J72</f>
        <v>-1708610.8699999992</v>
      </c>
      <c r="I75" s="36">
        <f>'[1]вспомогат'!K72</f>
        <v>86.57088298991445</v>
      </c>
      <c r="J75" s="37">
        <f>'[1]вспомогат'!L72</f>
        <v>-2162403.0199999996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6091497.85</v>
      </c>
      <c r="F76" s="38">
        <f>'[1]вспомогат'!H73</f>
        <v>442760.1899999995</v>
      </c>
      <c r="G76" s="39">
        <f>'[1]вспомогат'!I73</f>
        <v>42.06747648456052</v>
      </c>
      <c r="H76" s="35">
        <f>'[1]вспомогат'!J73</f>
        <v>-609739.8100000005</v>
      </c>
      <c r="I76" s="36">
        <f>'[1]вспомогат'!K73</f>
        <v>97.43356632730588</v>
      </c>
      <c r="J76" s="37">
        <f>'[1]вспомогат'!L73</f>
        <v>-160452.15000000037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5072431.22</v>
      </c>
      <c r="F77" s="38">
        <f>'[1]вспомогат'!H74</f>
        <v>902113.2299999995</v>
      </c>
      <c r="G77" s="39">
        <f>'[1]вспомогат'!I74</f>
        <v>76.73014367659663</v>
      </c>
      <c r="H77" s="35">
        <f>'[1]вспомогат'!J74</f>
        <v>-273582.7700000005</v>
      </c>
      <c r="I77" s="36">
        <f>'[1]вспомогат'!K74</f>
        <v>94.03250630568569</v>
      </c>
      <c r="J77" s="37">
        <f>'[1]вспомогат'!L74</f>
        <v>-321906.78000000026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5619388.76</v>
      </c>
      <c r="F78" s="38">
        <f>'[1]вспомогат'!H75</f>
        <v>499594.8700000001</v>
      </c>
      <c r="G78" s="39">
        <f>'[1]вспомогат'!I75</f>
        <v>39.87145155600816</v>
      </c>
      <c r="H78" s="35">
        <f>'[1]вспомогат'!J75</f>
        <v>-753419.1299999999</v>
      </c>
      <c r="I78" s="36">
        <f>'[1]вспомогат'!K75</f>
        <v>108.3592805549524</v>
      </c>
      <c r="J78" s="37">
        <f>'[1]вспомогат'!L75</f>
        <v>433502.7599999998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8769825.17</v>
      </c>
      <c r="F79" s="38">
        <f>'[1]вспомогат'!H76</f>
        <v>694522.4399999995</v>
      </c>
      <c r="G79" s="39">
        <f>'[1]вспомогат'!I76</f>
        <v>27.553263557790935</v>
      </c>
      <c r="H79" s="35">
        <f>'[1]вспомогат'!J76</f>
        <v>-1826131.5600000005</v>
      </c>
      <c r="I79" s="36">
        <f>'[1]вспомогат'!K76</f>
        <v>81.86711116010996</v>
      </c>
      <c r="J79" s="37">
        <f>'[1]вспомогат'!L76</f>
        <v>-1942443.83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7693453.63</v>
      </c>
      <c r="F80" s="38">
        <f>'[1]вспомогат'!H77</f>
        <v>512129</v>
      </c>
      <c r="G80" s="39">
        <f>'[1]вспомогат'!I77</f>
        <v>33.95180323521612</v>
      </c>
      <c r="H80" s="35">
        <f>'[1]вспомогат'!J77</f>
        <v>-996271</v>
      </c>
      <c r="I80" s="36">
        <f>'[1]вспомогат'!K77</f>
        <v>103.74033288260031</v>
      </c>
      <c r="J80" s="37">
        <f>'[1]вспомогат'!L77</f>
        <v>277385.6299999999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279273409.69</v>
      </c>
      <c r="F81" s="38">
        <f>'[1]вспомогат'!H78</f>
        <v>12179042.719999999</v>
      </c>
      <c r="G81" s="39">
        <f>'[1]вспомогат'!I78</f>
        <v>27.62430917070999</v>
      </c>
      <c r="H81" s="35">
        <f>'[1]вспомогат'!J78</f>
        <v>-31909092.28</v>
      </c>
      <c r="I81" s="36">
        <f>'[1]вспомогат'!K78</f>
        <v>88.69410840055419</v>
      </c>
      <c r="J81" s="37">
        <f>'[1]вспомогат'!L78</f>
        <v>-35599150.31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24463594.08</v>
      </c>
      <c r="F82" s="38">
        <f>'[1]вспомогат'!H79</f>
        <v>1534063.789999999</v>
      </c>
      <c r="G82" s="39">
        <f>'[1]вспомогат'!I79</f>
        <v>28.867621303418623</v>
      </c>
      <c r="H82" s="35">
        <f>'[1]вспомогат'!J79</f>
        <v>-3780069.210000001</v>
      </c>
      <c r="I82" s="36">
        <f>'[1]вспомогат'!K79</f>
        <v>94.50979927653835</v>
      </c>
      <c r="J82" s="37">
        <f>'[1]вспомогат'!L79</f>
        <v>-1421122.9200000018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6248041.38</v>
      </c>
      <c r="F83" s="38">
        <f>'[1]вспомогат'!H80</f>
        <v>233069.26999999955</v>
      </c>
      <c r="G83" s="39">
        <f>'[1]вспомогат'!I80</f>
        <v>19.052970317264347</v>
      </c>
      <c r="H83" s="35">
        <f>'[1]вспомогат'!J80</f>
        <v>-990200.7300000004</v>
      </c>
      <c r="I83" s="36">
        <f>'[1]вспомогат'!K80</f>
        <v>87.11104409590963</v>
      </c>
      <c r="J83" s="37">
        <f>'[1]вспомогат'!L80</f>
        <v>-924460.6200000001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97178999.75</v>
      </c>
      <c r="F84" s="38">
        <f>'[1]вспомогат'!H81</f>
        <v>5935713.790000007</v>
      </c>
      <c r="G84" s="39">
        <f>'[1]вспомогат'!I81</f>
        <v>34.093911140412494</v>
      </c>
      <c r="H84" s="35">
        <f>'[1]вспомогат'!J81</f>
        <v>-11474180.209999993</v>
      </c>
      <c r="I84" s="36">
        <f>'[1]вспомогат'!K81</f>
        <v>73.98995402061003</v>
      </c>
      <c r="J84" s="37">
        <f>'[1]вспомогат'!L81</f>
        <v>-34161803.25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22998994.63</v>
      </c>
      <c r="F85" s="38">
        <f>'[1]вспомогат'!H82</f>
        <v>2677744.879999999</v>
      </c>
      <c r="G85" s="39">
        <f>'[1]вспомогат'!I82</f>
        <v>59.55036922300266</v>
      </c>
      <c r="H85" s="35">
        <f>'[1]вспомогат'!J82</f>
        <v>-1818860.120000001</v>
      </c>
      <c r="I85" s="36">
        <f>'[1]вспомогат'!K82</f>
        <v>91.98673201369797</v>
      </c>
      <c r="J85" s="37">
        <f>'[1]вспомогат'!L82</f>
        <v>-2003518.370000001</v>
      </c>
    </row>
    <row r="86" spans="1:10" ht="15" customHeight="1">
      <c r="A86" s="50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1163523447.8000002</v>
      </c>
      <c r="F86" s="41">
        <f>SUM(F38:F85)</f>
        <v>69697683.38000001</v>
      </c>
      <c r="G86" s="42">
        <f>F86/D86*100</f>
        <v>31.783360705325496</v>
      </c>
      <c r="H86" s="41">
        <f>SUM(H38:H85)</f>
        <v>-149592164.62</v>
      </c>
      <c r="I86" s="43">
        <f>E86/C86*100</f>
        <v>87.04027432195622</v>
      </c>
      <c r="J86" s="41">
        <f>SUM(J38:J85)</f>
        <v>-173241006.2</v>
      </c>
    </row>
    <row r="87" spans="1:10" ht="15.75" customHeight="1">
      <c r="A87" s="53" t="s">
        <v>89</v>
      </c>
      <c r="B87" s="54">
        <f>'[1]вспомогат'!B83</f>
        <v>12768802856.88</v>
      </c>
      <c r="C87" s="54">
        <f>'[1]вспомогат'!C83</f>
        <v>8437330578.88</v>
      </c>
      <c r="D87" s="54">
        <f>'[1]вспомогат'!D83</f>
        <v>1245031106</v>
      </c>
      <c r="E87" s="54">
        <f>'[1]вспомогат'!G83</f>
        <v>7495173853.019998</v>
      </c>
      <c r="F87" s="54">
        <f>'[1]вспомогат'!H83</f>
        <v>405652430.63999975</v>
      </c>
      <c r="G87" s="55">
        <f>'[1]вспомогат'!I83</f>
        <v>32.5817105038659</v>
      </c>
      <c r="H87" s="54">
        <f>'[1]вспомогат'!J83</f>
        <v>-839378675.3600006</v>
      </c>
      <c r="I87" s="55">
        <f>'[1]вспомогат'!K83</f>
        <v>88.83347384517121</v>
      </c>
      <c r="J87" s="54">
        <f>'[1]вспомогат'!L83</f>
        <v>-942156725.86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12.08.2020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2020-08-13T07:54:32Z</dcterms:created>
  <dcterms:modified xsi:type="dcterms:W3CDTF">2020-08-13T07:55:02Z</dcterms:modified>
  <cp:category/>
  <cp:version/>
  <cp:contentType/>
  <cp:contentStatus/>
</cp:coreProperties>
</file>