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<sst xmlns="http://schemas.openxmlformats.org/spreadsheetml/2006/main" count="95" uniqueCount="90">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</sst>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10.08.2020</v>
          </cell>
        </row>
        <row r="6">
          <cell r="G6" t="str">
            <v>Фактично надійшло на 10.08.2020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1188462811.33</v>
          </cell>
          <cell r="H10">
            <v>56341056.349999905</v>
          </cell>
          <cell r="I10">
            <v>18.456707596722243</v>
          </cell>
          <cell r="J10">
            <v>-248919543.6500001</v>
          </cell>
          <cell r="K10">
            <v>75.3862699152685</v>
          </cell>
          <cell r="L10">
            <v>-388034888.6700001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3521436134.48</v>
          </cell>
          <cell r="H11">
            <v>154195756.3699999</v>
          </cell>
          <cell r="I11">
            <v>32.3475159423938</v>
          </cell>
          <cell r="J11">
            <v>-322489243.6300001</v>
          </cell>
          <cell r="K11">
            <v>91.74862620725952</v>
          </cell>
          <cell r="L11">
            <v>-316698865.52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515401940.11</v>
          </cell>
          <cell r="H12">
            <v>31521315.069999993</v>
          </cell>
          <cell r="I12">
            <v>54.02478587015995</v>
          </cell>
          <cell r="J12">
            <v>-26824709.930000007</v>
          </cell>
          <cell r="K12">
            <v>103.76143428935003</v>
          </cell>
          <cell r="L12">
            <v>18683729.110000014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382518834.58</v>
          </cell>
          <cell r="H13">
            <v>16925906.319999993</v>
          </cell>
          <cell r="I13">
            <v>26.659168876988492</v>
          </cell>
          <cell r="J13">
            <v>-46564093.68000001</v>
          </cell>
          <cell r="K13">
            <v>84.16543019178872</v>
          </cell>
          <cell r="L13">
            <v>-71965665.42000002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59288389.01</v>
          </cell>
          <cell r="H14">
            <v>1716145.9799999967</v>
          </cell>
          <cell r="I14">
            <v>20.53076337795639</v>
          </cell>
          <cell r="J14">
            <v>-6642754.020000003</v>
          </cell>
          <cell r="K14">
            <v>85.1542469985508</v>
          </cell>
          <cell r="L14">
            <v>-10336310.990000002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17951817.03</v>
          </cell>
          <cell r="H15">
            <v>1124979.9700000025</v>
          </cell>
          <cell r="I15">
            <v>20.416733271773563</v>
          </cell>
          <cell r="J15">
            <v>-4385108.0299999975</v>
          </cell>
          <cell r="K15">
            <v>82.35904279575831</v>
          </cell>
          <cell r="L15">
            <v>-3845202.969999999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217724253.63</v>
          </cell>
          <cell r="H16">
            <v>10872114.75999999</v>
          </cell>
          <cell r="I16">
            <v>37.12801308045158</v>
          </cell>
          <cell r="J16">
            <v>-18410666.24000001</v>
          </cell>
          <cell r="K16">
            <v>100.29663612290224</v>
          </cell>
          <cell r="L16">
            <v>643938.6299999952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3151930.88</v>
          </cell>
          <cell r="H18">
            <v>127695.52000000002</v>
          </cell>
          <cell r="I18">
            <v>15.011081787991893</v>
          </cell>
          <cell r="J18">
            <v>-722979.48</v>
          </cell>
          <cell r="K18">
            <v>85.74536116128752</v>
          </cell>
          <cell r="L18">
            <v>-523989.1200000001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83718570.98</v>
          </cell>
          <cell r="H19">
            <v>3777670.870000005</v>
          </cell>
          <cell r="I19">
            <v>29.68213050777998</v>
          </cell>
          <cell r="J19">
            <v>-8949417.129999995</v>
          </cell>
          <cell r="K19">
            <v>99.34252445363558</v>
          </cell>
          <cell r="L19">
            <v>-554072.0199999958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20143170.28</v>
          </cell>
          <cell r="H20">
            <v>671270.2100000009</v>
          </cell>
          <cell r="I20">
            <v>15.802773435660832</v>
          </cell>
          <cell r="J20">
            <v>-3576529.789999999</v>
          </cell>
          <cell r="K20">
            <v>83.18708482177887</v>
          </cell>
          <cell r="L20">
            <v>-4071129.719999999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32953852.6</v>
          </cell>
          <cell r="H21">
            <v>1045587.120000001</v>
          </cell>
          <cell r="I21">
            <v>38.90116690056273</v>
          </cell>
          <cell r="J21">
            <v>-1642216.879999999</v>
          </cell>
          <cell r="K21">
            <v>98.26367248476645</v>
          </cell>
          <cell r="L21">
            <v>-582297.3999999985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2510225.35</v>
          </cell>
          <cell r="H22">
            <v>126778.35999999987</v>
          </cell>
          <cell r="I22">
            <v>45.5611155034859</v>
          </cell>
          <cell r="J22">
            <v>-151481.64000000013</v>
          </cell>
          <cell r="K22">
            <v>102.39632181376149</v>
          </cell>
          <cell r="L22">
            <v>58745.35000000009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120676.56</v>
          </cell>
          <cell r="H23">
            <v>289</v>
          </cell>
          <cell r="J23">
            <v>289</v>
          </cell>
          <cell r="K23">
            <v>27.551230356860245</v>
          </cell>
          <cell r="L23">
            <v>-317331.32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79242334</v>
          </cell>
          <cell r="H24">
            <v>3914552.1599999964</v>
          </cell>
          <cell r="I24">
            <v>26.585422282192066</v>
          </cell>
          <cell r="J24">
            <v>-10809878.840000004</v>
          </cell>
          <cell r="K24">
            <v>95.32243813757184</v>
          </cell>
          <cell r="L24">
            <v>-3888496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4234786.29</v>
          </cell>
          <cell r="H25">
            <v>113027.16999999993</v>
          </cell>
          <cell r="I25">
            <v>18.022465263272018</v>
          </cell>
          <cell r="J25">
            <v>-514118.8300000001</v>
          </cell>
          <cell r="K25">
            <v>86.33167653771916</v>
          </cell>
          <cell r="L25">
            <v>-670465.71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36724989.16</v>
          </cell>
          <cell r="H26">
            <v>1939301.7799999937</v>
          </cell>
          <cell r="I26">
            <v>26.096480860557257</v>
          </cell>
          <cell r="J26">
            <v>-5491975.220000006</v>
          </cell>
          <cell r="K26">
            <v>89.18357087820551</v>
          </cell>
          <cell r="L26">
            <v>-4454107.840000004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69348.85</v>
          </cell>
          <cell r="H27">
            <v>308.1600000000035</v>
          </cell>
          <cell r="I27">
            <v>7.841221374045889</v>
          </cell>
          <cell r="J27">
            <v>-3621.8399999999965</v>
          </cell>
          <cell r="K27">
            <v>105.9731815403423</v>
          </cell>
          <cell r="L27">
            <v>3908.850000000006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34177982.43</v>
          </cell>
          <cell r="H28">
            <v>1236553.75</v>
          </cell>
          <cell r="I28">
            <v>13.90216148134274</v>
          </cell>
          <cell r="J28">
            <v>-7658133.25</v>
          </cell>
          <cell r="K28">
            <v>84.4362385511487</v>
          </cell>
          <cell r="L28">
            <v>-6299877.57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16762316.85</v>
          </cell>
          <cell r="H29">
            <v>1315997.8699999992</v>
          </cell>
          <cell r="I29">
            <v>19.698862433759462</v>
          </cell>
          <cell r="J29">
            <v>-5364580.130000001</v>
          </cell>
          <cell r="K29">
            <v>79.7350955937322</v>
          </cell>
          <cell r="L29">
            <v>-4260191.15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19001306.79</v>
          </cell>
          <cell r="H30">
            <v>1276812.4899999984</v>
          </cell>
          <cell r="I30">
            <v>31.124171504988112</v>
          </cell>
          <cell r="J30">
            <v>-2825505.5100000016</v>
          </cell>
          <cell r="K30">
            <v>81.99661485153462</v>
          </cell>
          <cell r="L30">
            <v>-4171975.210000001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4080359.24</v>
          </cell>
          <cell r="H31">
            <v>166125.05000000028</v>
          </cell>
          <cell r="I31">
            <v>14.869541906361993</v>
          </cell>
          <cell r="J31">
            <v>-951091.9499999997</v>
          </cell>
          <cell r="K31">
            <v>87.20093279686687</v>
          </cell>
          <cell r="L31">
            <v>-598901.7599999998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42326869.2</v>
          </cell>
          <cell r="H32">
            <v>2509258.280000001</v>
          </cell>
          <cell r="I32">
            <v>19.107270455182157</v>
          </cell>
          <cell r="J32">
            <v>-10623220.719999999</v>
          </cell>
          <cell r="K32">
            <v>78.30995251582993</v>
          </cell>
          <cell r="L32">
            <v>-11723564.799999997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154965.5</v>
          </cell>
          <cell r="H33">
            <v>8870</v>
          </cell>
          <cell r="I33">
            <v>78.49557522123894</v>
          </cell>
          <cell r="J33">
            <v>-2430</v>
          </cell>
          <cell r="K33">
            <v>251.56737012987014</v>
          </cell>
          <cell r="L33">
            <v>93365.5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4952057.34</v>
          </cell>
          <cell r="H34">
            <v>494194.7000000002</v>
          </cell>
          <cell r="I34">
            <v>38.28372869854069</v>
          </cell>
          <cell r="J34">
            <v>-796679.2999999998</v>
          </cell>
          <cell r="K34">
            <v>101.90227742368015</v>
          </cell>
          <cell r="L34">
            <v>92443.33999999985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8719435.08</v>
          </cell>
          <cell r="H35">
            <v>596853.5499999998</v>
          </cell>
          <cell r="I35">
            <v>18.27401801274412</v>
          </cell>
          <cell r="J35">
            <v>-2669278.45</v>
          </cell>
          <cell r="K35">
            <v>73.33344277993471</v>
          </cell>
          <cell r="L35">
            <v>-3170685.92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28400267.03</v>
          </cell>
          <cell r="H36">
            <v>1146889.1900000013</v>
          </cell>
          <cell r="I36">
            <v>20.578374398961927</v>
          </cell>
          <cell r="J36">
            <v>-4426384.809999999</v>
          </cell>
          <cell r="K36">
            <v>85.46204660177511</v>
          </cell>
          <cell r="L36">
            <v>-4831170.969999999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14865098.04</v>
          </cell>
          <cell r="H37">
            <v>1336413.5499999989</v>
          </cell>
          <cell r="I37">
            <v>43.078750406558804</v>
          </cell>
          <cell r="J37">
            <v>-1765843.4500000011</v>
          </cell>
          <cell r="K37">
            <v>93.1205511347164</v>
          </cell>
          <cell r="L37">
            <v>-1098185.960000001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10391800.21</v>
          </cell>
          <cell r="H38">
            <v>474942.3500000015</v>
          </cell>
          <cell r="I38">
            <v>18.754959808178686</v>
          </cell>
          <cell r="J38">
            <v>-2057413.6499999985</v>
          </cell>
          <cell r="K38">
            <v>86.51483384952957</v>
          </cell>
          <cell r="L38">
            <v>-1619781.789999999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10153242.24</v>
          </cell>
          <cell r="H39">
            <v>530516.9900000002</v>
          </cell>
          <cell r="I39">
            <v>22.712869714503455</v>
          </cell>
          <cell r="J39">
            <v>-1805238.0099999998</v>
          </cell>
          <cell r="K39">
            <v>94.70742642230316</v>
          </cell>
          <cell r="L39">
            <v>-567397.7599999998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12424079.54</v>
          </cell>
          <cell r="H40">
            <v>890583.5599999987</v>
          </cell>
          <cell r="I40">
            <v>35.46686260219904</v>
          </cell>
          <cell r="J40">
            <v>-1620446.4400000013</v>
          </cell>
          <cell r="K40">
            <v>86.6912090624947</v>
          </cell>
          <cell r="L40">
            <v>-1907338.460000001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21912126.31</v>
          </cell>
          <cell r="H41">
            <v>762175.2099999972</v>
          </cell>
          <cell r="I41">
            <v>26.453615121047697</v>
          </cell>
          <cell r="J41">
            <v>-2119000.790000003</v>
          </cell>
          <cell r="K41">
            <v>92.00504341095562</v>
          </cell>
          <cell r="L41">
            <v>-1904096.6900000013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35420031.91</v>
          </cell>
          <cell r="H42">
            <v>1330844.4799999967</v>
          </cell>
          <cell r="I42">
            <v>20.357652480726756</v>
          </cell>
          <cell r="J42">
            <v>-5206473.520000003</v>
          </cell>
          <cell r="K42">
            <v>84.07910804347924</v>
          </cell>
          <cell r="L42">
            <v>-6706999.090000004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15079033.88</v>
          </cell>
          <cell r="H43">
            <v>602706.4700000007</v>
          </cell>
          <cell r="I43">
            <v>10.182572562932938</v>
          </cell>
          <cell r="J43">
            <v>-5316293.529999999</v>
          </cell>
          <cell r="K43">
            <v>76.2819084447156</v>
          </cell>
          <cell r="L43">
            <v>-4688476.119999999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16911111.56</v>
          </cell>
          <cell r="H44">
            <v>640313.7999999989</v>
          </cell>
          <cell r="I44">
            <v>22.960997625418525</v>
          </cell>
          <cell r="J44">
            <v>-2148388.200000001</v>
          </cell>
          <cell r="K44">
            <v>91.3335729489359</v>
          </cell>
          <cell r="L44">
            <v>-1604655.4400000013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5961302.97</v>
          </cell>
          <cell r="H45">
            <v>214846.97999999952</v>
          </cell>
          <cell r="I45">
            <v>20.54522643099007</v>
          </cell>
          <cell r="J45">
            <v>-830880.0200000005</v>
          </cell>
          <cell r="K45">
            <v>78.55038966840138</v>
          </cell>
          <cell r="L45">
            <v>-1627842.0300000003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5872644.68</v>
          </cell>
          <cell r="H46">
            <v>267083.5800000001</v>
          </cell>
          <cell r="I46">
            <v>18.038021976537657</v>
          </cell>
          <cell r="J46">
            <v>-1213586.42</v>
          </cell>
          <cell r="K46">
            <v>86.72772403999316</v>
          </cell>
          <cell r="L46">
            <v>-898713.3200000003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7810736.08</v>
          </cell>
          <cell r="H47">
            <v>105005.16999999993</v>
          </cell>
          <cell r="I47">
            <v>3.4756021432486586</v>
          </cell>
          <cell r="J47">
            <v>-2916202.83</v>
          </cell>
          <cell r="K47">
            <v>74.93708736917706</v>
          </cell>
          <cell r="L47">
            <v>-2612321.92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13714214.44</v>
          </cell>
          <cell r="H48">
            <v>792853.9499999993</v>
          </cell>
          <cell r="I48">
            <v>27.569761215101114</v>
          </cell>
          <cell r="J48">
            <v>-2082956.0500000007</v>
          </cell>
          <cell r="K48">
            <v>83.50169762008052</v>
          </cell>
          <cell r="L48">
            <v>-2709660.5600000005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6357578.03</v>
          </cell>
          <cell r="H49">
            <v>397766.6900000004</v>
          </cell>
          <cell r="I49">
            <v>19.756754514930584</v>
          </cell>
          <cell r="J49">
            <v>-1615553.3099999996</v>
          </cell>
          <cell r="K49">
            <v>69.85013887454487</v>
          </cell>
          <cell r="L49">
            <v>-2744161.9699999997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5249108.75</v>
          </cell>
          <cell r="H50">
            <v>168094.2000000002</v>
          </cell>
          <cell r="I50">
            <v>19.261395668614664</v>
          </cell>
          <cell r="J50">
            <v>-704605.7999999998</v>
          </cell>
          <cell r="K50">
            <v>92.23088607639419</v>
          </cell>
          <cell r="L50">
            <v>-442161.25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40798019.35</v>
          </cell>
          <cell r="H51">
            <v>3252757.3999999985</v>
          </cell>
          <cell r="I51">
            <v>37.345862486251136</v>
          </cell>
          <cell r="J51">
            <v>-5457062.6000000015</v>
          </cell>
          <cell r="K51">
            <v>101.06955446476613</v>
          </cell>
          <cell r="L51">
            <v>431739.3500000015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49687683.52</v>
          </cell>
          <cell r="H52">
            <v>1424665.650000006</v>
          </cell>
          <cell r="I52">
            <v>18.30688577548828</v>
          </cell>
          <cell r="J52">
            <v>-6357464.349999994</v>
          </cell>
          <cell r="K52">
            <v>90.9430126785302</v>
          </cell>
          <cell r="L52">
            <v>-4948381.479999997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19511279.77</v>
          </cell>
          <cell r="H53">
            <v>758358.9100000001</v>
          </cell>
          <cell r="I53">
            <v>20.15751329354242</v>
          </cell>
          <cell r="J53">
            <v>-3003806.09</v>
          </cell>
          <cell r="K53">
            <v>91.35198232036045</v>
          </cell>
          <cell r="L53">
            <v>-1847074.2300000004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38329819.24</v>
          </cell>
          <cell r="H54">
            <v>2032924.8500000015</v>
          </cell>
          <cell r="I54">
            <v>28.0936237692175</v>
          </cell>
          <cell r="J54">
            <v>-5203325.1499999985</v>
          </cell>
          <cell r="K54">
            <v>86.26760693475096</v>
          </cell>
          <cell r="L54">
            <v>-6101480.759999998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45983291.49</v>
          </cell>
          <cell r="H55">
            <v>1774873.3500000015</v>
          </cell>
          <cell r="I55">
            <v>22.876353829001573</v>
          </cell>
          <cell r="J55">
            <v>-5983676.6499999985</v>
          </cell>
          <cell r="K55">
            <v>82.76330361771058</v>
          </cell>
          <cell r="L55">
            <v>-9576708.509999998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8052719.61</v>
          </cell>
          <cell r="H56">
            <v>420165.60000000056</v>
          </cell>
          <cell r="I56">
            <v>24.201651630116448</v>
          </cell>
          <cell r="J56">
            <v>-1315937.3999999994</v>
          </cell>
          <cell r="K56">
            <v>90.47799290285373</v>
          </cell>
          <cell r="L56">
            <v>-847477.3899999997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39562584.98</v>
          </cell>
          <cell r="H57">
            <v>1811364.4199999943</v>
          </cell>
          <cell r="I57">
            <v>27.876691617775478</v>
          </cell>
          <cell r="J57">
            <v>-4686409.580000006</v>
          </cell>
          <cell r="K57">
            <v>92.48454814151398</v>
          </cell>
          <cell r="L57">
            <v>-3214923.0200000033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13575496.61</v>
          </cell>
          <cell r="H58">
            <v>362598.1699999999</v>
          </cell>
          <cell r="I58">
            <v>17.19762523595868</v>
          </cell>
          <cell r="J58">
            <v>-1745821.83</v>
          </cell>
          <cell r="K58">
            <v>94.13618292608933</v>
          </cell>
          <cell r="L58">
            <v>-845628.3900000006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6939176.52</v>
          </cell>
          <cell r="H59">
            <v>234020.3599999994</v>
          </cell>
          <cell r="I59">
            <v>18.621845503056374</v>
          </cell>
          <cell r="J59">
            <v>-1022677.6400000006</v>
          </cell>
          <cell r="K59">
            <v>78.62183496814022</v>
          </cell>
          <cell r="L59">
            <v>-1886840.4800000004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6200101.48</v>
          </cell>
          <cell r="H60">
            <v>605512.2700000005</v>
          </cell>
          <cell r="I60">
            <v>19.08998784318722</v>
          </cell>
          <cell r="J60">
            <v>-2566371.7299999995</v>
          </cell>
          <cell r="K60">
            <v>75.01476351075446</v>
          </cell>
          <cell r="L60">
            <v>-2065073.5199999996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5827408.18</v>
          </cell>
          <cell r="H61">
            <v>407193.9799999995</v>
          </cell>
          <cell r="I61">
            <v>14.44231960134067</v>
          </cell>
          <cell r="J61">
            <v>-2412256.0200000005</v>
          </cell>
          <cell r="K61">
            <v>72.22597300546583</v>
          </cell>
          <cell r="L61">
            <v>-2240891.8200000003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4767376.05</v>
          </cell>
          <cell r="H62">
            <v>349948.04000000004</v>
          </cell>
          <cell r="I62">
            <v>31.63046158407179</v>
          </cell>
          <cell r="J62">
            <v>-756415.96</v>
          </cell>
          <cell r="K62">
            <v>86.41768752763217</v>
          </cell>
          <cell r="L62">
            <v>-749290.9500000002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9074842.06</v>
          </cell>
          <cell r="H63">
            <v>568320.620000001</v>
          </cell>
          <cell r="I63">
            <v>34.68097588957174</v>
          </cell>
          <cell r="J63">
            <v>-1070389.379999999</v>
          </cell>
          <cell r="K63">
            <v>94.7420836521908</v>
          </cell>
          <cell r="L63">
            <v>-503627.9399999995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6401796.72</v>
          </cell>
          <cell r="H64">
            <v>280985.1299999999</v>
          </cell>
          <cell r="I64">
            <v>22.583326032880162</v>
          </cell>
          <cell r="J64">
            <v>-963229.8700000001</v>
          </cell>
          <cell r="K64">
            <v>87.78551898836935</v>
          </cell>
          <cell r="L64">
            <v>-890746.2800000003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23175595.97</v>
          </cell>
          <cell r="H65">
            <v>1194977.5199999996</v>
          </cell>
          <cell r="I65">
            <v>27.78922487998665</v>
          </cell>
          <cell r="J65">
            <v>-3105169.4800000004</v>
          </cell>
          <cell r="K65">
            <v>97.21025271457107</v>
          </cell>
          <cell r="L65">
            <v>-665095.0300000012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37625004.73</v>
          </cell>
          <cell r="H66">
            <v>2185247.3599999994</v>
          </cell>
          <cell r="I66">
            <v>30.620556720997865</v>
          </cell>
          <cell r="J66">
            <v>-4951289.640000001</v>
          </cell>
          <cell r="K66">
            <v>72.52937739171013</v>
          </cell>
          <cell r="L66">
            <v>-14250533.270000003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54128528.43</v>
          </cell>
          <cell r="H67">
            <v>2811665.200000003</v>
          </cell>
          <cell r="I67">
            <v>29.23251862417386</v>
          </cell>
          <cell r="J67">
            <v>-6806613.799999997</v>
          </cell>
          <cell r="K67">
            <v>89.86545968079778</v>
          </cell>
          <cell r="L67">
            <v>-6104322.57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8324796.98</v>
          </cell>
          <cell r="H68">
            <v>463503.8200000003</v>
          </cell>
          <cell r="I68">
            <v>35.100098446066724</v>
          </cell>
          <cell r="J68">
            <v>-857016.1799999997</v>
          </cell>
          <cell r="K68">
            <v>85.56357688113414</v>
          </cell>
          <cell r="L68">
            <v>-1404573.0199999996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5862903.91</v>
          </cell>
          <cell r="H69">
            <v>306634.7400000002</v>
          </cell>
          <cell r="I69">
            <v>22.367779166183414</v>
          </cell>
          <cell r="J69">
            <v>-1064242.2599999998</v>
          </cell>
          <cell r="K69">
            <v>86.11629150702895</v>
          </cell>
          <cell r="L69">
            <v>-945220.0899999999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3111721.39</v>
          </cell>
          <cell r="H70">
            <v>275513.6200000001</v>
          </cell>
          <cell r="I70">
            <v>22.416612695881412</v>
          </cell>
          <cell r="J70">
            <v>-953546.3799999999</v>
          </cell>
          <cell r="K70">
            <v>71.03613122497848</v>
          </cell>
          <cell r="L70">
            <v>-1268755.6099999999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29413849.94</v>
          </cell>
          <cell r="H71">
            <v>1018304.3600000031</v>
          </cell>
          <cell r="I71">
            <v>16.248403728420705</v>
          </cell>
          <cell r="J71">
            <v>-5248799.639999997</v>
          </cell>
          <cell r="K71">
            <v>81.2806976922647</v>
          </cell>
          <cell r="L71">
            <v>-6774139.059999999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13861003.45</v>
          </cell>
          <cell r="H72">
            <v>632503.5999999996</v>
          </cell>
          <cell r="I72">
            <v>26.135918398548778</v>
          </cell>
          <cell r="J72">
            <v>-1787551.4000000004</v>
          </cell>
          <cell r="K72">
            <v>86.0806406047516</v>
          </cell>
          <cell r="L72">
            <v>-2241343.5500000007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5986819.57</v>
          </cell>
          <cell r="H73">
            <v>338081.91000000015</v>
          </cell>
          <cell r="I73">
            <v>32.12179667458434</v>
          </cell>
          <cell r="J73">
            <v>-714418.0899999999</v>
          </cell>
          <cell r="K73">
            <v>95.75923623829365</v>
          </cell>
          <cell r="L73">
            <v>-265130.4299999997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4965245.13</v>
          </cell>
          <cell r="H74">
            <v>794927.1399999997</v>
          </cell>
          <cell r="I74">
            <v>67.61332351220041</v>
          </cell>
          <cell r="J74">
            <v>-380768.86000000034</v>
          </cell>
          <cell r="K74">
            <v>92.04549529525217</v>
          </cell>
          <cell r="L74">
            <v>-429092.8700000001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5531695.04</v>
          </cell>
          <cell r="H75">
            <v>411901.1500000004</v>
          </cell>
          <cell r="I75">
            <v>32.87282903463172</v>
          </cell>
          <cell r="J75">
            <v>-841112.8499999996</v>
          </cell>
          <cell r="K75">
            <v>106.66827307812012</v>
          </cell>
          <cell r="L75">
            <v>345809.04000000004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8617605.53</v>
          </cell>
          <cell r="H76">
            <v>542302.7999999989</v>
          </cell>
          <cell r="I76">
            <v>21.514368889978506</v>
          </cell>
          <cell r="J76">
            <v>-1978351.2000000011</v>
          </cell>
          <cell r="K76">
            <v>80.44612705300808</v>
          </cell>
          <cell r="L76">
            <v>-2094663.4700000007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7564125.46</v>
          </cell>
          <cell r="H77">
            <v>382800.8300000001</v>
          </cell>
          <cell r="I77">
            <v>25.377938875629813</v>
          </cell>
          <cell r="J77">
            <v>-1125599.17</v>
          </cell>
          <cell r="K77">
            <v>101.99644151051474</v>
          </cell>
          <cell r="L77">
            <v>148057.45999999996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276653610.99</v>
          </cell>
          <cell r="H78">
            <v>9559244.02000001</v>
          </cell>
          <cell r="I78">
            <v>21.68212381857389</v>
          </cell>
          <cell r="J78">
            <v>-34528890.97999999</v>
          </cell>
          <cell r="K78">
            <v>87.86208966256062</v>
          </cell>
          <cell r="L78">
            <v>-38218949.00999999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24150500.2</v>
          </cell>
          <cell r="H79">
            <v>1220969.9100000001</v>
          </cell>
          <cell r="I79">
            <v>22.975900490258717</v>
          </cell>
          <cell r="J79">
            <v>-4093163.09</v>
          </cell>
          <cell r="K79">
            <v>93.30022885705105</v>
          </cell>
          <cell r="L79">
            <v>-1734216.8000000007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6224510.13</v>
          </cell>
          <cell r="H80">
            <v>209538.01999999955</v>
          </cell>
          <cell r="I80">
            <v>17.12933530618748</v>
          </cell>
          <cell r="J80">
            <v>-1013731.9800000004</v>
          </cell>
          <cell r="K80">
            <v>86.78296820272759</v>
          </cell>
          <cell r="L80">
            <v>-947991.8700000001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96317998.16</v>
          </cell>
          <cell r="H81">
            <v>5074712.200000003</v>
          </cell>
          <cell r="I81">
            <v>29.148438238624557</v>
          </cell>
          <cell r="J81">
            <v>-12335181.799999997</v>
          </cell>
          <cell r="K81">
            <v>73.33440633829534</v>
          </cell>
          <cell r="L81">
            <v>-35022804.84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21460242.04</v>
          </cell>
          <cell r="H82">
            <v>1138992.289999999</v>
          </cell>
          <cell r="I82">
            <v>25.33004989319718</v>
          </cell>
          <cell r="J82">
            <v>-3357612.710000001</v>
          </cell>
          <cell r="K82">
            <v>85.83234029315373</v>
          </cell>
          <cell r="L82">
            <v>-3542270.960000001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7434046388.65</v>
          </cell>
          <cell r="H83">
            <v>344524966.27000004</v>
          </cell>
          <cell r="I83">
            <v>27.67199667620192</v>
          </cell>
          <cell r="J83">
            <v>-900506139.7300004</v>
          </cell>
          <cell r="K83">
            <v>88.10898564598875</v>
          </cell>
          <cell r="L83">
            <v>-1003284190.2300003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3" sqref="E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1188462811.33</v>
      </c>
      <c r="F10" s="33">
        <f>'[1]вспомогат'!H10</f>
        <v>56341056.349999905</v>
      </c>
      <c r="G10" s="34">
        <f>'[1]вспомогат'!I10</f>
        <v>18.456707596722243</v>
      </c>
      <c r="H10" s="35">
        <f>'[1]вспомогат'!J10</f>
        <v>-248919543.6500001</v>
      </c>
      <c r="I10" s="36">
        <f>'[1]вспомогат'!K10</f>
        <v>75.3862699152685</v>
      </c>
      <c r="J10" s="37">
        <f>'[1]вспомогат'!L10</f>
        <v>-388034888.6700001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3521436134.48</v>
      </c>
      <c r="F12" s="38">
        <f>'[1]вспомогат'!H11</f>
        <v>154195756.3699999</v>
      </c>
      <c r="G12" s="39">
        <f>'[1]вспомогат'!I11</f>
        <v>32.3475159423938</v>
      </c>
      <c r="H12" s="35">
        <f>'[1]вспомогат'!J11</f>
        <v>-322489243.6300001</v>
      </c>
      <c r="I12" s="36">
        <f>'[1]вспомогат'!K11</f>
        <v>91.74862620725952</v>
      </c>
      <c r="J12" s="37">
        <f>'[1]вспомогат'!L11</f>
        <v>-316698865.52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515401940.11</v>
      </c>
      <c r="F13" s="38">
        <f>'[1]вспомогат'!H12</f>
        <v>31521315.069999993</v>
      </c>
      <c r="G13" s="39">
        <f>'[1]вспомогат'!I12</f>
        <v>54.02478587015995</v>
      </c>
      <c r="H13" s="35">
        <f>'[1]вспомогат'!J12</f>
        <v>-26824709.930000007</v>
      </c>
      <c r="I13" s="36">
        <f>'[1]вспомогат'!K12</f>
        <v>103.76143428935003</v>
      </c>
      <c r="J13" s="37">
        <f>'[1]вспомогат'!L12</f>
        <v>18683729.110000014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382518834.58</v>
      </c>
      <c r="F14" s="38">
        <f>'[1]вспомогат'!H13</f>
        <v>16925906.319999993</v>
      </c>
      <c r="G14" s="39">
        <f>'[1]вспомогат'!I13</f>
        <v>26.659168876988492</v>
      </c>
      <c r="H14" s="35">
        <f>'[1]вспомогат'!J13</f>
        <v>-46564093.68000001</v>
      </c>
      <c r="I14" s="36">
        <f>'[1]вспомогат'!K13</f>
        <v>84.16543019178872</v>
      </c>
      <c r="J14" s="37">
        <f>'[1]вспомогат'!L13</f>
        <v>-71965665.42000002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59288389.01</v>
      </c>
      <c r="F15" s="38">
        <f>'[1]вспомогат'!H14</f>
        <v>1716145.9799999967</v>
      </c>
      <c r="G15" s="39">
        <f>'[1]вспомогат'!I14</f>
        <v>20.53076337795639</v>
      </c>
      <c r="H15" s="35">
        <f>'[1]вспомогат'!J14</f>
        <v>-6642754.020000003</v>
      </c>
      <c r="I15" s="36">
        <f>'[1]вспомогат'!K14</f>
        <v>85.1542469985508</v>
      </c>
      <c r="J15" s="37">
        <f>'[1]вспомогат'!L14</f>
        <v>-10336310.990000002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4478645298.18</v>
      </c>
      <c r="F16" s="41">
        <f>SUM(F12:F15)</f>
        <v>204359123.73999986</v>
      </c>
      <c r="G16" s="42">
        <f>F16/D16*100</f>
        <v>33.67373269761722</v>
      </c>
      <c r="H16" s="41">
        <f>SUM(H12:H15)</f>
        <v>-402520801.2600001</v>
      </c>
      <c r="I16" s="43">
        <f>E16/C16*100</f>
        <v>92.17287394611212</v>
      </c>
      <c r="J16" s="41">
        <f>SUM(J12:J15)</f>
        <v>-380317112.82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17951817.03</v>
      </c>
      <c r="F17" s="45">
        <f>'[1]вспомогат'!H15</f>
        <v>1124979.9700000025</v>
      </c>
      <c r="G17" s="46">
        <f>'[1]вспомогат'!I15</f>
        <v>20.416733271773563</v>
      </c>
      <c r="H17" s="47">
        <f>'[1]вспомогат'!J15</f>
        <v>-4385108.0299999975</v>
      </c>
      <c r="I17" s="48">
        <f>'[1]вспомогат'!K15</f>
        <v>82.35904279575831</v>
      </c>
      <c r="J17" s="49">
        <f>'[1]вспомогат'!L15</f>
        <v>-3845202.969999999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217724253.63</v>
      </c>
      <c r="F18" s="38">
        <f>'[1]вспомогат'!H16</f>
        <v>10872114.75999999</v>
      </c>
      <c r="G18" s="39">
        <f>'[1]вспомогат'!I16</f>
        <v>37.12801308045158</v>
      </c>
      <c r="H18" s="35">
        <f>'[1]вспомогат'!J16</f>
        <v>-18410666.24000001</v>
      </c>
      <c r="I18" s="36">
        <f>'[1]вспомогат'!K16</f>
        <v>100.29663612290224</v>
      </c>
      <c r="J18" s="37">
        <f>'[1]вспомогат'!L16</f>
        <v>643938.6299999952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3151930.88</v>
      </c>
      <c r="F20" s="38">
        <f>'[1]вспомогат'!H18</f>
        <v>127695.52000000002</v>
      </c>
      <c r="G20" s="39">
        <f>'[1]вспомогат'!I18</f>
        <v>15.011081787991893</v>
      </c>
      <c r="H20" s="35">
        <f>'[1]вспомогат'!J18</f>
        <v>-722979.48</v>
      </c>
      <c r="I20" s="36">
        <f>'[1]вспомогат'!K18</f>
        <v>85.74536116128752</v>
      </c>
      <c r="J20" s="37">
        <f>'[1]вспомогат'!L18</f>
        <v>-523989.1200000001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83718570.98</v>
      </c>
      <c r="F21" s="38">
        <f>'[1]вспомогат'!H19</f>
        <v>3777670.870000005</v>
      </c>
      <c r="G21" s="39">
        <f>'[1]вспомогат'!I19</f>
        <v>29.68213050777998</v>
      </c>
      <c r="H21" s="35">
        <f>'[1]вспомогат'!J19</f>
        <v>-8949417.129999995</v>
      </c>
      <c r="I21" s="36">
        <f>'[1]вспомогат'!K19</f>
        <v>99.34252445363558</v>
      </c>
      <c r="J21" s="37">
        <f>'[1]вспомогат'!L19</f>
        <v>-554072.0199999958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20143170.28</v>
      </c>
      <c r="F22" s="38">
        <f>'[1]вспомогат'!H20</f>
        <v>671270.2100000009</v>
      </c>
      <c r="G22" s="39">
        <f>'[1]вспомогат'!I20</f>
        <v>15.802773435660832</v>
      </c>
      <c r="H22" s="35">
        <f>'[1]вспомогат'!J20</f>
        <v>-3576529.789999999</v>
      </c>
      <c r="I22" s="36">
        <f>'[1]вспомогат'!K20</f>
        <v>83.18708482177887</v>
      </c>
      <c r="J22" s="37">
        <f>'[1]вспомогат'!L20</f>
        <v>-4071129.719999999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32953852.6</v>
      </c>
      <c r="F23" s="38">
        <f>'[1]вспомогат'!H21</f>
        <v>1045587.120000001</v>
      </c>
      <c r="G23" s="39">
        <f>'[1]вспомогат'!I21</f>
        <v>38.90116690056273</v>
      </c>
      <c r="H23" s="35">
        <f>'[1]вспомогат'!J21</f>
        <v>-1642216.879999999</v>
      </c>
      <c r="I23" s="36">
        <f>'[1]вспомогат'!K21</f>
        <v>98.26367248476645</v>
      </c>
      <c r="J23" s="37">
        <f>'[1]вспомогат'!L21</f>
        <v>-582297.3999999985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2510225.35</v>
      </c>
      <c r="F24" s="38">
        <f>'[1]вспомогат'!H22</f>
        <v>126778.35999999987</v>
      </c>
      <c r="G24" s="39">
        <f>'[1]вспомогат'!I22</f>
        <v>45.5611155034859</v>
      </c>
      <c r="H24" s="35">
        <f>'[1]вспомогат'!J22</f>
        <v>-151481.64000000013</v>
      </c>
      <c r="I24" s="36">
        <f>'[1]вспомогат'!K22</f>
        <v>102.39632181376149</v>
      </c>
      <c r="J24" s="37">
        <f>'[1]вспомогат'!L22</f>
        <v>58745.35000000009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120676.56</v>
      </c>
      <c r="F25" s="38">
        <f>'[1]вспомогат'!H23</f>
        <v>289</v>
      </c>
      <c r="G25" s="39">
        <f>'[1]вспомогат'!I23</f>
        <v>0</v>
      </c>
      <c r="H25" s="35">
        <f>'[1]вспомогат'!J23</f>
        <v>289</v>
      </c>
      <c r="I25" s="36">
        <f>'[1]вспомогат'!K23</f>
        <v>27.551230356860245</v>
      </c>
      <c r="J25" s="37">
        <f>'[1]вспомогат'!L23</f>
        <v>-317331.32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79242334</v>
      </c>
      <c r="F26" s="38">
        <f>'[1]вспомогат'!H24</f>
        <v>3914552.1599999964</v>
      </c>
      <c r="G26" s="39">
        <f>'[1]вспомогат'!I24</f>
        <v>26.585422282192066</v>
      </c>
      <c r="H26" s="35">
        <f>'[1]вспомогат'!J24</f>
        <v>-10809878.840000004</v>
      </c>
      <c r="I26" s="36">
        <f>'[1]вспомогат'!K24</f>
        <v>95.32243813757184</v>
      </c>
      <c r="J26" s="37">
        <f>'[1]вспомогат'!L24</f>
        <v>-3888496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4234786.29</v>
      </c>
      <c r="F27" s="38">
        <f>'[1]вспомогат'!H25</f>
        <v>113027.16999999993</v>
      </c>
      <c r="G27" s="39">
        <f>'[1]вспомогат'!I25</f>
        <v>18.022465263272018</v>
      </c>
      <c r="H27" s="35">
        <f>'[1]вспомогат'!J25</f>
        <v>-514118.8300000001</v>
      </c>
      <c r="I27" s="36">
        <f>'[1]вспомогат'!K25</f>
        <v>86.33167653771916</v>
      </c>
      <c r="J27" s="37">
        <f>'[1]вспомогат'!L25</f>
        <v>-670465.71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36724989.16</v>
      </c>
      <c r="F28" s="38">
        <f>'[1]вспомогат'!H26</f>
        <v>1939301.7799999937</v>
      </c>
      <c r="G28" s="39">
        <f>'[1]вспомогат'!I26</f>
        <v>26.096480860557257</v>
      </c>
      <c r="H28" s="35">
        <f>'[1]вспомогат'!J26</f>
        <v>-5491975.220000006</v>
      </c>
      <c r="I28" s="36">
        <f>'[1]вспомогат'!K26</f>
        <v>89.18357087820551</v>
      </c>
      <c r="J28" s="37">
        <f>'[1]вспомогат'!L26</f>
        <v>-4454107.840000004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69348.85</v>
      </c>
      <c r="F29" s="38">
        <f>'[1]вспомогат'!H27</f>
        <v>308.1600000000035</v>
      </c>
      <c r="G29" s="39">
        <f>'[1]вспомогат'!I27</f>
        <v>7.841221374045889</v>
      </c>
      <c r="H29" s="35">
        <f>'[1]вспомогат'!J27</f>
        <v>-3621.8399999999965</v>
      </c>
      <c r="I29" s="36">
        <f>'[1]вспомогат'!K27</f>
        <v>105.9731815403423</v>
      </c>
      <c r="J29" s="37">
        <f>'[1]вспомогат'!L27</f>
        <v>3908.850000000006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34177982.43</v>
      </c>
      <c r="F30" s="38">
        <f>'[1]вспомогат'!H28</f>
        <v>1236553.75</v>
      </c>
      <c r="G30" s="39">
        <f>'[1]вспомогат'!I28</f>
        <v>13.90216148134274</v>
      </c>
      <c r="H30" s="35">
        <f>'[1]вспомогат'!J28</f>
        <v>-7658133.25</v>
      </c>
      <c r="I30" s="36">
        <f>'[1]вспомогат'!K28</f>
        <v>84.4362385511487</v>
      </c>
      <c r="J30" s="37">
        <f>'[1]вспомогат'!L28</f>
        <v>-6299877.57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16762316.85</v>
      </c>
      <c r="F31" s="38">
        <f>'[1]вспомогат'!H29</f>
        <v>1315997.8699999992</v>
      </c>
      <c r="G31" s="39">
        <f>'[1]вспомогат'!I29</f>
        <v>19.698862433759462</v>
      </c>
      <c r="H31" s="35">
        <f>'[1]вспомогат'!J29</f>
        <v>-5364580.130000001</v>
      </c>
      <c r="I31" s="36">
        <f>'[1]вспомогат'!K29</f>
        <v>79.7350955937322</v>
      </c>
      <c r="J31" s="37">
        <f>'[1]вспомогат'!L29</f>
        <v>-4260191.15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19001306.79</v>
      </c>
      <c r="F32" s="38">
        <f>'[1]вспомогат'!H30</f>
        <v>1276812.4899999984</v>
      </c>
      <c r="G32" s="39">
        <f>'[1]вспомогат'!I30</f>
        <v>31.124171504988112</v>
      </c>
      <c r="H32" s="35">
        <f>'[1]вспомогат'!J30</f>
        <v>-2825505.5100000016</v>
      </c>
      <c r="I32" s="36">
        <f>'[1]вспомогат'!K30</f>
        <v>81.99661485153462</v>
      </c>
      <c r="J32" s="37">
        <f>'[1]вспомогат'!L30</f>
        <v>-4171975.210000001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4080359.24</v>
      </c>
      <c r="F33" s="38">
        <f>'[1]вспомогат'!H31</f>
        <v>166125.05000000028</v>
      </c>
      <c r="G33" s="39">
        <f>'[1]вспомогат'!I31</f>
        <v>14.869541906361993</v>
      </c>
      <c r="H33" s="35">
        <f>'[1]вспомогат'!J31</f>
        <v>-951091.9499999997</v>
      </c>
      <c r="I33" s="36">
        <f>'[1]вспомогат'!K31</f>
        <v>87.20093279686687</v>
      </c>
      <c r="J33" s="37">
        <f>'[1]вспомогат'!L31</f>
        <v>-598901.7599999998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42326869.2</v>
      </c>
      <c r="F34" s="38">
        <f>'[1]вспомогат'!H32</f>
        <v>2509258.280000001</v>
      </c>
      <c r="G34" s="39">
        <f>'[1]вспомогат'!I32</f>
        <v>19.107270455182157</v>
      </c>
      <c r="H34" s="35">
        <f>'[1]вспомогат'!J32</f>
        <v>-10623220.719999999</v>
      </c>
      <c r="I34" s="36">
        <f>'[1]вспомогат'!K32</f>
        <v>78.30995251582993</v>
      </c>
      <c r="J34" s="37">
        <f>'[1]вспомогат'!L32</f>
        <v>-11723564.799999997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154965.5</v>
      </c>
      <c r="F35" s="38">
        <f>'[1]вспомогат'!H33</f>
        <v>8870</v>
      </c>
      <c r="G35" s="39">
        <f>'[1]вспомогат'!I33</f>
        <v>78.49557522123894</v>
      </c>
      <c r="H35" s="35">
        <f>'[1]вспомогат'!J33</f>
        <v>-2430</v>
      </c>
      <c r="I35" s="36">
        <f>'[1]вспомогат'!K33</f>
        <v>251.56737012987014</v>
      </c>
      <c r="J35" s="37">
        <f>'[1]вспомогат'!L33</f>
        <v>93365.5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4952057.34</v>
      </c>
      <c r="F36" s="38">
        <f>'[1]вспомогат'!H34</f>
        <v>494194.7000000002</v>
      </c>
      <c r="G36" s="39">
        <f>'[1]вспомогат'!I34</f>
        <v>38.28372869854069</v>
      </c>
      <c r="H36" s="35">
        <f>'[1]вспомогат'!J34</f>
        <v>-796679.2999999998</v>
      </c>
      <c r="I36" s="36">
        <f>'[1]вспомогат'!K34</f>
        <v>101.90227742368015</v>
      </c>
      <c r="J36" s="37">
        <f>'[1]вспомогат'!L34</f>
        <v>92443.33999999985</v>
      </c>
    </row>
    <row r="37" spans="1:10" ht="18.75" customHeight="1">
      <c r="A37" s="51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620009115.7600001</v>
      </c>
      <c r="F37" s="41">
        <f>SUM(F17:F36)</f>
        <v>30721387.219999988</v>
      </c>
      <c r="G37" s="42">
        <f>F37/D37*100</f>
        <v>27.043300169550832</v>
      </c>
      <c r="H37" s="41">
        <f>SUM(H17:H36)</f>
        <v>-82879345.78000002</v>
      </c>
      <c r="I37" s="43">
        <f>E37/C37*100</f>
        <v>93.21959248918529</v>
      </c>
      <c r="J37" s="41">
        <f>SUM(J17:J36)</f>
        <v>-45096898.11999999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8719435.08</v>
      </c>
      <c r="F38" s="38">
        <f>'[1]вспомогат'!H35</f>
        <v>596853.5499999998</v>
      </c>
      <c r="G38" s="39">
        <f>'[1]вспомогат'!I35</f>
        <v>18.27401801274412</v>
      </c>
      <c r="H38" s="35">
        <f>'[1]вспомогат'!J35</f>
        <v>-2669278.45</v>
      </c>
      <c r="I38" s="36">
        <f>'[1]вспомогат'!K35</f>
        <v>73.33344277993471</v>
      </c>
      <c r="J38" s="37">
        <f>'[1]вспомогат'!L35</f>
        <v>-3170685.92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28400267.03</v>
      </c>
      <c r="F39" s="38">
        <f>'[1]вспомогат'!H36</f>
        <v>1146889.1900000013</v>
      </c>
      <c r="G39" s="39">
        <f>'[1]вспомогат'!I36</f>
        <v>20.578374398961927</v>
      </c>
      <c r="H39" s="35">
        <f>'[1]вспомогат'!J36</f>
        <v>-4426384.809999999</v>
      </c>
      <c r="I39" s="36">
        <f>'[1]вспомогат'!K36</f>
        <v>85.46204660177511</v>
      </c>
      <c r="J39" s="37">
        <f>'[1]вспомогат'!L36</f>
        <v>-4831170.969999999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14865098.04</v>
      </c>
      <c r="F40" s="38">
        <f>'[1]вспомогат'!H37</f>
        <v>1336413.5499999989</v>
      </c>
      <c r="G40" s="39">
        <f>'[1]вспомогат'!I37</f>
        <v>43.078750406558804</v>
      </c>
      <c r="H40" s="35">
        <f>'[1]вспомогат'!J37</f>
        <v>-1765843.4500000011</v>
      </c>
      <c r="I40" s="36">
        <f>'[1]вспомогат'!K37</f>
        <v>93.1205511347164</v>
      </c>
      <c r="J40" s="37">
        <f>'[1]вспомогат'!L37</f>
        <v>-1098185.960000001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10391800.21</v>
      </c>
      <c r="F41" s="38">
        <f>'[1]вспомогат'!H38</f>
        <v>474942.3500000015</v>
      </c>
      <c r="G41" s="39">
        <f>'[1]вспомогат'!I38</f>
        <v>18.754959808178686</v>
      </c>
      <c r="H41" s="35">
        <f>'[1]вспомогат'!J38</f>
        <v>-2057413.6499999985</v>
      </c>
      <c r="I41" s="36">
        <f>'[1]вспомогат'!K38</f>
        <v>86.51483384952957</v>
      </c>
      <c r="J41" s="37">
        <f>'[1]вспомогат'!L38</f>
        <v>-1619781.789999999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10153242.24</v>
      </c>
      <c r="F42" s="38">
        <f>'[1]вспомогат'!H39</f>
        <v>530516.9900000002</v>
      </c>
      <c r="G42" s="39">
        <f>'[1]вспомогат'!I39</f>
        <v>22.712869714503455</v>
      </c>
      <c r="H42" s="35">
        <f>'[1]вспомогат'!J39</f>
        <v>-1805238.0099999998</v>
      </c>
      <c r="I42" s="36">
        <f>'[1]вспомогат'!K39</f>
        <v>94.70742642230316</v>
      </c>
      <c r="J42" s="37">
        <f>'[1]вспомогат'!L39</f>
        <v>-567397.7599999998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12424079.54</v>
      </c>
      <c r="F43" s="38">
        <f>'[1]вспомогат'!H40</f>
        <v>890583.5599999987</v>
      </c>
      <c r="G43" s="39">
        <f>'[1]вспомогат'!I40</f>
        <v>35.46686260219904</v>
      </c>
      <c r="H43" s="35">
        <f>'[1]вспомогат'!J40</f>
        <v>-1620446.4400000013</v>
      </c>
      <c r="I43" s="36">
        <f>'[1]вспомогат'!K40</f>
        <v>86.6912090624947</v>
      </c>
      <c r="J43" s="37">
        <f>'[1]вспомогат'!L40</f>
        <v>-1907338.460000001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21912126.31</v>
      </c>
      <c r="F44" s="38">
        <f>'[1]вспомогат'!H41</f>
        <v>762175.2099999972</v>
      </c>
      <c r="G44" s="39">
        <f>'[1]вспомогат'!I41</f>
        <v>26.453615121047697</v>
      </c>
      <c r="H44" s="35">
        <f>'[1]вспомогат'!J41</f>
        <v>-2119000.790000003</v>
      </c>
      <c r="I44" s="36">
        <f>'[1]вспомогат'!K41</f>
        <v>92.00504341095562</v>
      </c>
      <c r="J44" s="37">
        <f>'[1]вспомогат'!L41</f>
        <v>-1904096.6900000013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35420031.91</v>
      </c>
      <c r="F45" s="38">
        <f>'[1]вспомогат'!H42</f>
        <v>1330844.4799999967</v>
      </c>
      <c r="G45" s="39">
        <f>'[1]вспомогат'!I42</f>
        <v>20.357652480726756</v>
      </c>
      <c r="H45" s="35">
        <f>'[1]вспомогат'!J42</f>
        <v>-5206473.520000003</v>
      </c>
      <c r="I45" s="36">
        <f>'[1]вспомогат'!K42</f>
        <v>84.07910804347924</v>
      </c>
      <c r="J45" s="37">
        <f>'[1]вспомогат'!L42</f>
        <v>-6706999.090000004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15079033.88</v>
      </c>
      <c r="F46" s="38">
        <f>'[1]вспомогат'!H43</f>
        <v>602706.4700000007</v>
      </c>
      <c r="G46" s="39">
        <f>'[1]вспомогат'!I43</f>
        <v>10.182572562932938</v>
      </c>
      <c r="H46" s="35">
        <f>'[1]вспомогат'!J43</f>
        <v>-5316293.529999999</v>
      </c>
      <c r="I46" s="36">
        <f>'[1]вспомогат'!K43</f>
        <v>76.2819084447156</v>
      </c>
      <c r="J46" s="37">
        <f>'[1]вспомогат'!L43</f>
        <v>-4688476.119999999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16911111.56</v>
      </c>
      <c r="F47" s="38">
        <f>'[1]вспомогат'!H44</f>
        <v>640313.7999999989</v>
      </c>
      <c r="G47" s="39">
        <f>'[1]вспомогат'!I44</f>
        <v>22.960997625418525</v>
      </c>
      <c r="H47" s="35">
        <f>'[1]вспомогат'!J44</f>
        <v>-2148388.200000001</v>
      </c>
      <c r="I47" s="36">
        <f>'[1]вспомогат'!K44</f>
        <v>91.3335729489359</v>
      </c>
      <c r="J47" s="37">
        <f>'[1]вспомогат'!L44</f>
        <v>-1604655.4400000013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5961302.97</v>
      </c>
      <c r="F48" s="38">
        <f>'[1]вспомогат'!H45</f>
        <v>214846.97999999952</v>
      </c>
      <c r="G48" s="39">
        <f>'[1]вспомогат'!I45</f>
        <v>20.54522643099007</v>
      </c>
      <c r="H48" s="35">
        <f>'[1]вспомогат'!J45</f>
        <v>-830880.0200000005</v>
      </c>
      <c r="I48" s="36">
        <f>'[1]вспомогат'!K45</f>
        <v>78.55038966840138</v>
      </c>
      <c r="J48" s="37">
        <f>'[1]вспомогат'!L45</f>
        <v>-1627842.0300000003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5872644.68</v>
      </c>
      <c r="F49" s="38">
        <f>'[1]вспомогат'!H46</f>
        <v>267083.5800000001</v>
      </c>
      <c r="G49" s="39">
        <f>'[1]вспомогат'!I46</f>
        <v>18.038021976537657</v>
      </c>
      <c r="H49" s="35">
        <f>'[1]вспомогат'!J46</f>
        <v>-1213586.42</v>
      </c>
      <c r="I49" s="36">
        <f>'[1]вспомогат'!K46</f>
        <v>86.72772403999316</v>
      </c>
      <c r="J49" s="37">
        <f>'[1]вспомогат'!L46</f>
        <v>-898713.3200000003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7810736.08</v>
      </c>
      <c r="F50" s="38">
        <f>'[1]вспомогат'!H47</f>
        <v>105005.16999999993</v>
      </c>
      <c r="G50" s="39">
        <f>'[1]вспомогат'!I47</f>
        <v>3.4756021432486586</v>
      </c>
      <c r="H50" s="35">
        <f>'[1]вспомогат'!J47</f>
        <v>-2916202.83</v>
      </c>
      <c r="I50" s="36">
        <f>'[1]вспомогат'!K47</f>
        <v>74.93708736917706</v>
      </c>
      <c r="J50" s="37">
        <f>'[1]вспомогат'!L47</f>
        <v>-2612321.92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13714214.44</v>
      </c>
      <c r="F51" s="38">
        <f>'[1]вспомогат'!H48</f>
        <v>792853.9499999993</v>
      </c>
      <c r="G51" s="39">
        <f>'[1]вспомогат'!I48</f>
        <v>27.569761215101114</v>
      </c>
      <c r="H51" s="35">
        <f>'[1]вспомогат'!J48</f>
        <v>-2082956.0500000007</v>
      </c>
      <c r="I51" s="36">
        <f>'[1]вспомогат'!K48</f>
        <v>83.50169762008052</v>
      </c>
      <c r="J51" s="37">
        <f>'[1]вспомогат'!L48</f>
        <v>-2709660.5600000005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6357578.03</v>
      </c>
      <c r="F52" s="38">
        <f>'[1]вспомогат'!H49</f>
        <v>397766.6900000004</v>
      </c>
      <c r="G52" s="39">
        <f>'[1]вспомогат'!I49</f>
        <v>19.756754514930584</v>
      </c>
      <c r="H52" s="35">
        <f>'[1]вспомогат'!J49</f>
        <v>-1615553.3099999996</v>
      </c>
      <c r="I52" s="36">
        <f>'[1]вспомогат'!K49</f>
        <v>69.85013887454487</v>
      </c>
      <c r="J52" s="37">
        <f>'[1]вспомогат'!L49</f>
        <v>-2744161.9699999997</v>
      </c>
    </row>
    <row r="53" spans="1:10" ht="14.25" customHeight="1">
      <c r="A53" s="53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5249108.75</v>
      </c>
      <c r="F53" s="38">
        <f>'[1]вспомогат'!H50</f>
        <v>168094.2000000002</v>
      </c>
      <c r="G53" s="39">
        <f>'[1]вспомогат'!I50</f>
        <v>19.261395668614664</v>
      </c>
      <c r="H53" s="35">
        <f>'[1]вспомогат'!J50</f>
        <v>-704605.7999999998</v>
      </c>
      <c r="I53" s="36">
        <f>'[1]вспомогат'!K50</f>
        <v>92.23088607639419</v>
      </c>
      <c r="J53" s="37">
        <f>'[1]вспомогат'!L50</f>
        <v>-442161.25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40798019.35</v>
      </c>
      <c r="F54" s="38">
        <f>'[1]вспомогат'!H51</f>
        <v>3252757.3999999985</v>
      </c>
      <c r="G54" s="39">
        <f>'[1]вспомогат'!I51</f>
        <v>37.345862486251136</v>
      </c>
      <c r="H54" s="35">
        <f>'[1]вспомогат'!J51</f>
        <v>-5457062.6000000015</v>
      </c>
      <c r="I54" s="36">
        <f>'[1]вспомогат'!K51</f>
        <v>101.06955446476613</v>
      </c>
      <c r="J54" s="37">
        <f>'[1]вспомогат'!L51</f>
        <v>431739.3500000015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49687683.52</v>
      </c>
      <c r="F55" s="38">
        <f>'[1]вспомогат'!H52</f>
        <v>1424665.650000006</v>
      </c>
      <c r="G55" s="39">
        <f>'[1]вспомогат'!I52</f>
        <v>18.30688577548828</v>
      </c>
      <c r="H55" s="35">
        <f>'[1]вспомогат'!J52</f>
        <v>-6357464.349999994</v>
      </c>
      <c r="I55" s="36">
        <f>'[1]вспомогат'!K52</f>
        <v>90.9430126785302</v>
      </c>
      <c r="J55" s="37">
        <f>'[1]вспомогат'!L52</f>
        <v>-4948381.479999997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19511279.77</v>
      </c>
      <c r="F56" s="38">
        <f>'[1]вспомогат'!H53</f>
        <v>758358.9100000001</v>
      </c>
      <c r="G56" s="39">
        <f>'[1]вспомогат'!I53</f>
        <v>20.15751329354242</v>
      </c>
      <c r="H56" s="35">
        <f>'[1]вспомогат'!J53</f>
        <v>-3003806.09</v>
      </c>
      <c r="I56" s="36">
        <f>'[1]вспомогат'!K53</f>
        <v>91.35198232036045</v>
      </c>
      <c r="J56" s="37">
        <f>'[1]вспомогат'!L53</f>
        <v>-1847074.2300000004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38329819.24</v>
      </c>
      <c r="F57" s="38">
        <f>'[1]вспомогат'!H54</f>
        <v>2032924.8500000015</v>
      </c>
      <c r="G57" s="39">
        <f>'[1]вспомогат'!I54</f>
        <v>28.0936237692175</v>
      </c>
      <c r="H57" s="35">
        <f>'[1]вспомогат'!J54</f>
        <v>-5203325.1499999985</v>
      </c>
      <c r="I57" s="36">
        <f>'[1]вспомогат'!K54</f>
        <v>86.26760693475096</v>
      </c>
      <c r="J57" s="37">
        <f>'[1]вспомогат'!L54</f>
        <v>-6101480.759999998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45983291.49</v>
      </c>
      <c r="F58" s="38">
        <f>'[1]вспомогат'!H55</f>
        <v>1774873.3500000015</v>
      </c>
      <c r="G58" s="39">
        <f>'[1]вспомогат'!I55</f>
        <v>22.876353829001573</v>
      </c>
      <c r="H58" s="35">
        <f>'[1]вспомогат'!J55</f>
        <v>-5983676.6499999985</v>
      </c>
      <c r="I58" s="36">
        <f>'[1]вспомогат'!K55</f>
        <v>82.76330361771058</v>
      </c>
      <c r="J58" s="37">
        <f>'[1]вспомогат'!L55</f>
        <v>-9576708.509999998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8052719.61</v>
      </c>
      <c r="F59" s="38">
        <f>'[1]вспомогат'!H56</f>
        <v>420165.60000000056</v>
      </c>
      <c r="G59" s="39">
        <f>'[1]вспомогат'!I56</f>
        <v>24.201651630116448</v>
      </c>
      <c r="H59" s="35">
        <f>'[1]вспомогат'!J56</f>
        <v>-1315937.3999999994</v>
      </c>
      <c r="I59" s="36">
        <f>'[1]вспомогат'!K56</f>
        <v>90.47799290285373</v>
      </c>
      <c r="J59" s="37">
        <f>'[1]вспомогат'!L56</f>
        <v>-847477.3899999997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39562584.98</v>
      </c>
      <c r="F60" s="38">
        <f>'[1]вспомогат'!H57</f>
        <v>1811364.4199999943</v>
      </c>
      <c r="G60" s="39">
        <f>'[1]вспомогат'!I57</f>
        <v>27.876691617775478</v>
      </c>
      <c r="H60" s="35">
        <f>'[1]вспомогат'!J57</f>
        <v>-4686409.580000006</v>
      </c>
      <c r="I60" s="36">
        <f>'[1]вспомогат'!K57</f>
        <v>92.48454814151398</v>
      </c>
      <c r="J60" s="37">
        <f>'[1]вспомогат'!L57</f>
        <v>-3214923.0200000033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13575496.61</v>
      </c>
      <c r="F61" s="38">
        <f>'[1]вспомогат'!H58</f>
        <v>362598.1699999999</v>
      </c>
      <c r="G61" s="39">
        <f>'[1]вспомогат'!I58</f>
        <v>17.19762523595868</v>
      </c>
      <c r="H61" s="35">
        <f>'[1]вспомогат'!J58</f>
        <v>-1745821.83</v>
      </c>
      <c r="I61" s="36">
        <f>'[1]вспомогат'!K58</f>
        <v>94.13618292608933</v>
      </c>
      <c r="J61" s="37">
        <f>'[1]вспомогат'!L58</f>
        <v>-845628.3900000006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6939176.52</v>
      </c>
      <c r="F62" s="38">
        <f>'[1]вспомогат'!H59</f>
        <v>234020.3599999994</v>
      </c>
      <c r="G62" s="39">
        <f>'[1]вспомогат'!I59</f>
        <v>18.621845503056374</v>
      </c>
      <c r="H62" s="35">
        <f>'[1]вспомогат'!J59</f>
        <v>-1022677.6400000006</v>
      </c>
      <c r="I62" s="36">
        <f>'[1]вспомогат'!K59</f>
        <v>78.62183496814022</v>
      </c>
      <c r="J62" s="37">
        <f>'[1]вспомогат'!L59</f>
        <v>-1886840.4800000004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6200101.48</v>
      </c>
      <c r="F63" s="38">
        <f>'[1]вспомогат'!H60</f>
        <v>605512.2700000005</v>
      </c>
      <c r="G63" s="39">
        <f>'[1]вспомогат'!I60</f>
        <v>19.08998784318722</v>
      </c>
      <c r="H63" s="35">
        <f>'[1]вспомогат'!J60</f>
        <v>-2566371.7299999995</v>
      </c>
      <c r="I63" s="36">
        <f>'[1]вспомогат'!K60</f>
        <v>75.01476351075446</v>
      </c>
      <c r="J63" s="37">
        <f>'[1]вспомогат'!L60</f>
        <v>-2065073.5199999996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5827408.18</v>
      </c>
      <c r="F64" s="38">
        <f>'[1]вспомогат'!H61</f>
        <v>407193.9799999995</v>
      </c>
      <c r="G64" s="39">
        <f>'[1]вспомогат'!I61</f>
        <v>14.44231960134067</v>
      </c>
      <c r="H64" s="35">
        <f>'[1]вспомогат'!J61</f>
        <v>-2412256.0200000005</v>
      </c>
      <c r="I64" s="36">
        <f>'[1]вспомогат'!K61</f>
        <v>72.22597300546583</v>
      </c>
      <c r="J64" s="37">
        <f>'[1]вспомогат'!L61</f>
        <v>-2240891.8200000003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4767376.05</v>
      </c>
      <c r="F65" s="38">
        <f>'[1]вспомогат'!H62</f>
        <v>349948.04000000004</v>
      </c>
      <c r="G65" s="39">
        <f>'[1]вспомогат'!I62</f>
        <v>31.63046158407179</v>
      </c>
      <c r="H65" s="35">
        <f>'[1]вспомогат'!J62</f>
        <v>-756415.96</v>
      </c>
      <c r="I65" s="36">
        <f>'[1]вспомогат'!K62</f>
        <v>86.41768752763217</v>
      </c>
      <c r="J65" s="37">
        <f>'[1]вспомогат'!L62</f>
        <v>-749290.9500000002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9074842.06</v>
      </c>
      <c r="F66" s="38">
        <f>'[1]вспомогат'!H63</f>
        <v>568320.620000001</v>
      </c>
      <c r="G66" s="39">
        <f>'[1]вспомогат'!I63</f>
        <v>34.68097588957174</v>
      </c>
      <c r="H66" s="35">
        <f>'[1]вспомогат'!J63</f>
        <v>-1070389.379999999</v>
      </c>
      <c r="I66" s="36">
        <f>'[1]вспомогат'!K63</f>
        <v>94.7420836521908</v>
      </c>
      <c r="J66" s="37">
        <f>'[1]вспомогат'!L63</f>
        <v>-503627.9399999995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6401796.72</v>
      </c>
      <c r="F67" s="38">
        <f>'[1]вспомогат'!H64</f>
        <v>280985.1299999999</v>
      </c>
      <c r="G67" s="39">
        <f>'[1]вспомогат'!I64</f>
        <v>22.583326032880162</v>
      </c>
      <c r="H67" s="35">
        <f>'[1]вспомогат'!J64</f>
        <v>-963229.8700000001</v>
      </c>
      <c r="I67" s="36">
        <f>'[1]вспомогат'!K64</f>
        <v>87.78551898836935</v>
      </c>
      <c r="J67" s="37">
        <f>'[1]вспомогат'!L64</f>
        <v>-890746.2800000003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23175595.97</v>
      </c>
      <c r="F68" s="38">
        <f>'[1]вспомогат'!H65</f>
        <v>1194977.5199999996</v>
      </c>
      <c r="G68" s="39">
        <f>'[1]вспомогат'!I65</f>
        <v>27.78922487998665</v>
      </c>
      <c r="H68" s="35">
        <f>'[1]вспомогат'!J65</f>
        <v>-3105169.4800000004</v>
      </c>
      <c r="I68" s="36">
        <f>'[1]вспомогат'!K65</f>
        <v>97.21025271457107</v>
      </c>
      <c r="J68" s="37">
        <f>'[1]вспомогат'!L65</f>
        <v>-665095.0300000012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37625004.73</v>
      </c>
      <c r="F69" s="38">
        <f>'[1]вспомогат'!H66</f>
        <v>2185247.3599999994</v>
      </c>
      <c r="G69" s="39">
        <f>'[1]вспомогат'!I66</f>
        <v>30.620556720997865</v>
      </c>
      <c r="H69" s="35">
        <f>'[1]вспомогат'!J66</f>
        <v>-4951289.640000001</v>
      </c>
      <c r="I69" s="36">
        <f>'[1]вспомогат'!K66</f>
        <v>72.52937739171013</v>
      </c>
      <c r="J69" s="37">
        <f>'[1]вспомогат'!L66</f>
        <v>-14250533.270000003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54128528.43</v>
      </c>
      <c r="F70" s="38">
        <f>'[1]вспомогат'!H67</f>
        <v>2811665.200000003</v>
      </c>
      <c r="G70" s="39">
        <f>'[1]вспомогат'!I67</f>
        <v>29.23251862417386</v>
      </c>
      <c r="H70" s="35">
        <f>'[1]вспомогат'!J67</f>
        <v>-6806613.799999997</v>
      </c>
      <c r="I70" s="36">
        <f>'[1]вспомогат'!K67</f>
        <v>89.86545968079778</v>
      </c>
      <c r="J70" s="37">
        <f>'[1]вспомогат'!L67</f>
        <v>-6104322.57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8324796.98</v>
      </c>
      <c r="F71" s="38">
        <f>'[1]вспомогат'!H68</f>
        <v>463503.8200000003</v>
      </c>
      <c r="G71" s="39">
        <f>'[1]вспомогат'!I68</f>
        <v>35.100098446066724</v>
      </c>
      <c r="H71" s="35">
        <f>'[1]вспомогат'!J68</f>
        <v>-857016.1799999997</v>
      </c>
      <c r="I71" s="36">
        <f>'[1]вспомогат'!K68</f>
        <v>85.56357688113414</v>
      </c>
      <c r="J71" s="37">
        <f>'[1]вспомогат'!L68</f>
        <v>-1404573.0199999996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5862903.91</v>
      </c>
      <c r="F72" s="38">
        <f>'[1]вспомогат'!H69</f>
        <v>306634.7400000002</v>
      </c>
      <c r="G72" s="39">
        <f>'[1]вспомогат'!I69</f>
        <v>22.367779166183414</v>
      </c>
      <c r="H72" s="35">
        <f>'[1]вспомогат'!J69</f>
        <v>-1064242.2599999998</v>
      </c>
      <c r="I72" s="36">
        <f>'[1]вспомогат'!K69</f>
        <v>86.11629150702895</v>
      </c>
      <c r="J72" s="37">
        <f>'[1]вспомогат'!L69</f>
        <v>-945220.0899999999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3111721.39</v>
      </c>
      <c r="F73" s="38">
        <f>'[1]вспомогат'!H70</f>
        <v>275513.6200000001</v>
      </c>
      <c r="G73" s="39">
        <f>'[1]вспомогат'!I70</f>
        <v>22.416612695881412</v>
      </c>
      <c r="H73" s="35">
        <f>'[1]вспомогат'!J70</f>
        <v>-953546.3799999999</v>
      </c>
      <c r="I73" s="36">
        <f>'[1]вспомогат'!K70</f>
        <v>71.03613122497848</v>
      </c>
      <c r="J73" s="37">
        <f>'[1]вспомогат'!L70</f>
        <v>-1268755.6099999999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29413849.94</v>
      </c>
      <c r="F74" s="38">
        <f>'[1]вспомогат'!H71</f>
        <v>1018304.3600000031</v>
      </c>
      <c r="G74" s="39">
        <f>'[1]вспомогат'!I71</f>
        <v>16.248403728420705</v>
      </c>
      <c r="H74" s="35">
        <f>'[1]вспомогат'!J71</f>
        <v>-5248799.639999997</v>
      </c>
      <c r="I74" s="36">
        <f>'[1]вспомогат'!K71</f>
        <v>81.2806976922647</v>
      </c>
      <c r="J74" s="37">
        <f>'[1]вспомогат'!L71</f>
        <v>-6774139.059999999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13861003.45</v>
      </c>
      <c r="F75" s="38">
        <f>'[1]вспомогат'!H72</f>
        <v>632503.5999999996</v>
      </c>
      <c r="G75" s="39">
        <f>'[1]вспомогат'!I72</f>
        <v>26.135918398548778</v>
      </c>
      <c r="H75" s="35">
        <f>'[1]вспомогат'!J72</f>
        <v>-1787551.4000000004</v>
      </c>
      <c r="I75" s="36">
        <f>'[1]вспомогат'!K72</f>
        <v>86.0806406047516</v>
      </c>
      <c r="J75" s="37">
        <f>'[1]вспомогат'!L72</f>
        <v>-2241343.5500000007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5986819.57</v>
      </c>
      <c r="F76" s="38">
        <f>'[1]вспомогат'!H73</f>
        <v>338081.91000000015</v>
      </c>
      <c r="G76" s="39">
        <f>'[1]вспомогат'!I73</f>
        <v>32.12179667458434</v>
      </c>
      <c r="H76" s="35">
        <f>'[1]вспомогат'!J73</f>
        <v>-714418.0899999999</v>
      </c>
      <c r="I76" s="36">
        <f>'[1]вспомогат'!K73</f>
        <v>95.75923623829365</v>
      </c>
      <c r="J76" s="37">
        <f>'[1]вспомогат'!L73</f>
        <v>-265130.4299999997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4965245.13</v>
      </c>
      <c r="F77" s="38">
        <f>'[1]вспомогат'!H74</f>
        <v>794927.1399999997</v>
      </c>
      <c r="G77" s="39">
        <f>'[1]вспомогат'!I74</f>
        <v>67.61332351220041</v>
      </c>
      <c r="H77" s="35">
        <f>'[1]вспомогат'!J74</f>
        <v>-380768.86000000034</v>
      </c>
      <c r="I77" s="36">
        <f>'[1]вспомогат'!K74</f>
        <v>92.04549529525217</v>
      </c>
      <c r="J77" s="37">
        <f>'[1]вспомогат'!L74</f>
        <v>-429092.8700000001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5531695.04</v>
      </c>
      <c r="F78" s="38">
        <f>'[1]вспомогат'!H75</f>
        <v>411901.1500000004</v>
      </c>
      <c r="G78" s="39">
        <f>'[1]вспомогат'!I75</f>
        <v>32.87282903463172</v>
      </c>
      <c r="H78" s="35">
        <f>'[1]вспомогат'!J75</f>
        <v>-841112.8499999996</v>
      </c>
      <c r="I78" s="36">
        <f>'[1]вспомогат'!K75</f>
        <v>106.66827307812012</v>
      </c>
      <c r="J78" s="37">
        <f>'[1]вспомогат'!L75</f>
        <v>345809.04000000004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8617605.53</v>
      </c>
      <c r="F79" s="38">
        <f>'[1]вспомогат'!H76</f>
        <v>542302.7999999989</v>
      </c>
      <c r="G79" s="39">
        <f>'[1]вспомогат'!I76</f>
        <v>21.514368889978506</v>
      </c>
      <c r="H79" s="35">
        <f>'[1]вспомогат'!J76</f>
        <v>-1978351.2000000011</v>
      </c>
      <c r="I79" s="36">
        <f>'[1]вспомогат'!K76</f>
        <v>80.44612705300808</v>
      </c>
      <c r="J79" s="37">
        <f>'[1]вспомогат'!L76</f>
        <v>-2094663.4700000007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7564125.46</v>
      </c>
      <c r="F80" s="38">
        <f>'[1]вспомогат'!H77</f>
        <v>382800.8300000001</v>
      </c>
      <c r="G80" s="39">
        <f>'[1]вспомогат'!I77</f>
        <v>25.377938875629813</v>
      </c>
      <c r="H80" s="35">
        <f>'[1]вспомогат'!J77</f>
        <v>-1125599.17</v>
      </c>
      <c r="I80" s="36">
        <f>'[1]вспомогат'!K77</f>
        <v>101.99644151051474</v>
      </c>
      <c r="J80" s="37">
        <f>'[1]вспомогат'!L77</f>
        <v>148057.45999999996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276653610.99</v>
      </c>
      <c r="F81" s="38">
        <f>'[1]вспомогат'!H78</f>
        <v>9559244.02000001</v>
      </c>
      <c r="G81" s="39">
        <f>'[1]вспомогат'!I78</f>
        <v>21.68212381857389</v>
      </c>
      <c r="H81" s="35">
        <f>'[1]вспомогат'!J78</f>
        <v>-34528890.97999999</v>
      </c>
      <c r="I81" s="36">
        <f>'[1]вспомогат'!K78</f>
        <v>87.86208966256062</v>
      </c>
      <c r="J81" s="37">
        <f>'[1]вспомогат'!L78</f>
        <v>-38218949.00999999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24150500.2</v>
      </c>
      <c r="F82" s="38">
        <f>'[1]вспомогат'!H79</f>
        <v>1220969.9100000001</v>
      </c>
      <c r="G82" s="39">
        <f>'[1]вспомогат'!I79</f>
        <v>22.975900490258717</v>
      </c>
      <c r="H82" s="35">
        <f>'[1]вспомогат'!J79</f>
        <v>-4093163.09</v>
      </c>
      <c r="I82" s="36">
        <f>'[1]вспомогат'!K79</f>
        <v>93.30022885705105</v>
      </c>
      <c r="J82" s="37">
        <f>'[1]вспомогат'!L79</f>
        <v>-1734216.8000000007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6224510.13</v>
      </c>
      <c r="F83" s="38">
        <f>'[1]вспомогат'!H80</f>
        <v>209538.01999999955</v>
      </c>
      <c r="G83" s="39">
        <f>'[1]вспомогат'!I80</f>
        <v>17.12933530618748</v>
      </c>
      <c r="H83" s="35">
        <f>'[1]вспомогат'!J80</f>
        <v>-1013731.9800000004</v>
      </c>
      <c r="I83" s="36">
        <f>'[1]вспомогат'!K80</f>
        <v>86.78296820272759</v>
      </c>
      <c r="J83" s="37">
        <f>'[1]вспомогат'!L80</f>
        <v>-947991.8700000001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96317998.16</v>
      </c>
      <c r="F84" s="38">
        <f>'[1]вспомогат'!H81</f>
        <v>5074712.200000003</v>
      </c>
      <c r="G84" s="39">
        <f>'[1]вспомогат'!I81</f>
        <v>29.148438238624557</v>
      </c>
      <c r="H84" s="35">
        <f>'[1]вспомогат'!J81</f>
        <v>-12335181.799999997</v>
      </c>
      <c r="I84" s="36">
        <f>'[1]вспомогат'!K81</f>
        <v>73.33440633829534</v>
      </c>
      <c r="J84" s="37">
        <f>'[1]вспомогат'!L81</f>
        <v>-35022804.84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21460242.04</v>
      </c>
      <c r="F85" s="38">
        <f>'[1]вспомогат'!H82</f>
        <v>1138992.289999999</v>
      </c>
      <c r="G85" s="39">
        <f>'[1]вспомогат'!I82</f>
        <v>25.33004989319718</v>
      </c>
      <c r="H85" s="35">
        <f>'[1]вспомогат'!J82</f>
        <v>-3357612.710000001</v>
      </c>
      <c r="I85" s="36">
        <f>'[1]вспомогат'!K82</f>
        <v>85.83234029315373</v>
      </c>
      <c r="J85" s="37">
        <f>'[1]вспомогат'!L82</f>
        <v>-3542270.960000001</v>
      </c>
    </row>
    <row r="86" spans="1:10" ht="15" customHeight="1">
      <c r="A86" s="51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1146929163.38</v>
      </c>
      <c r="F86" s="41">
        <f>SUM(F38:F85)</f>
        <v>53103398.96</v>
      </c>
      <c r="G86" s="42">
        <f>F86/D86*100</f>
        <v>24.216077234911488</v>
      </c>
      <c r="H86" s="41">
        <f>SUM(H38:H85)</f>
        <v>-166186449.04</v>
      </c>
      <c r="I86" s="43">
        <f>E86/C86*100</f>
        <v>85.79889747577026</v>
      </c>
      <c r="J86" s="41">
        <f>SUM(J38:J85)</f>
        <v>-189835290.62</v>
      </c>
    </row>
    <row r="87" spans="1:10" ht="15.75" customHeight="1">
      <c r="A87" s="54" t="s">
        <v>89</v>
      </c>
      <c r="B87" s="55">
        <f>'[1]вспомогат'!B83</f>
        <v>12768802856.88</v>
      </c>
      <c r="C87" s="55">
        <f>'[1]вспомогат'!C83</f>
        <v>8437330578.88</v>
      </c>
      <c r="D87" s="55">
        <f>'[1]вспомогат'!D83</f>
        <v>1245031106</v>
      </c>
      <c r="E87" s="55">
        <f>'[1]вспомогат'!G83</f>
        <v>7434046388.65</v>
      </c>
      <c r="F87" s="55">
        <f>'[1]вспомогат'!H83</f>
        <v>344524966.27000004</v>
      </c>
      <c r="G87" s="56">
        <f>'[1]вспомогат'!I83</f>
        <v>27.67199667620192</v>
      </c>
      <c r="H87" s="55">
        <f>'[1]вспомогат'!J83</f>
        <v>-900506139.7300004</v>
      </c>
      <c r="I87" s="56">
        <f>'[1]вспомогат'!K83</f>
        <v>88.10898564598875</v>
      </c>
      <c r="J87" s="55">
        <f>'[1]вспомогат'!L83</f>
        <v>-1003284190.2300003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10.08.2020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2020-08-11T07:19:28Z</dcterms:created>
  <dcterms:modified xsi:type="dcterms:W3CDTF">2020-08-11T07:20:00Z</dcterms:modified>
  <cp:category/>
  <cp:version/>
  <cp:contentType/>
  <cp:contentStatus/>
</cp:coreProperties>
</file>