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<sst xmlns="http://schemas.openxmlformats.org/spreadsheetml/2006/main" count="95" uniqueCount="90">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</sst>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07.08.2020</v>
          </cell>
        </row>
        <row r="6">
          <cell r="G6" t="str">
            <v>Фактично надійшло на 07.08.2020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1188257004.06</v>
          </cell>
          <cell r="H10">
            <v>56135249.07999992</v>
          </cell>
          <cell r="I10">
            <v>18.38928740885654</v>
          </cell>
          <cell r="J10">
            <v>-249125350.92000008</v>
          </cell>
          <cell r="K10">
            <v>75.37321520101172</v>
          </cell>
          <cell r="L10">
            <v>-388240695.94000006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3512153256.76</v>
          </cell>
          <cell r="H11">
            <v>144912878.6500001</v>
          </cell>
          <cell r="I11">
            <v>30.40013397736453</v>
          </cell>
          <cell r="J11">
            <v>-331772121.3499999</v>
          </cell>
          <cell r="K11">
            <v>91.50676713455886</v>
          </cell>
          <cell r="L11">
            <v>-325981743.2399998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514990749.78</v>
          </cell>
          <cell r="H12">
            <v>31110124.73999995</v>
          </cell>
          <cell r="I12">
            <v>53.32004149382919</v>
          </cell>
          <cell r="J12">
            <v>-27235900.26000005</v>
          </cell>
          <cell r="K12">
            <v>103.67865288112014</v>
          </cell>
          <cell r="L12">
            <v>18272538.77999997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379707442.17</v>
          </cell>
          <cell r="H13">
            <v>14114513.910000026</v>
          </cell>
          <cell r="I13">
            <v>22.23108191841239</v>
          </cell>
          <cell r="J13">
            <v>-49375486.089999974</v>
          </cell>
          <cell r="K13">
            <v>83.54684090876587</v>
          </cell>
          <cell r="L13">
            <v>-74777057.82999998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59099136.39</v>
          </cell>
          <cell r="H14">
            <v>1526893.3599999994</v>
          </cell>
          <cell r="I14">
            <v>18.2666781514314</v>
          </cell>
          <cell r="J14">
            <v>-6832006.640000001</v>
          </cell>
          <cell r="K14">
            <v>84.88242877886726</v>
          </cell>
          <cell r="L14">
            <v>-10525563.61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17806194.27</v>
          </cell>
          <cell r="H15">
            <v>979357.2100000009</v>
          </cell>
          <cell r="I15">
            <v>17.77389417374098</v>
          </cell>
          <cell r="J15">
            <v>-4530730.789999999</v>
          </cell>
          <cell r="K15">
            <v>81.69095715836386</v>
          </cell>
          <cell r="L15">
            <v>-3990825.7300000004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217131583.46</v>
          </cell>
          <cell r="H16">
            <v>10279444.590000004</v>
          </cell>
          <cell r="I16">
            <v>35.10405855919218</v>
          </cell>
          <cell r="J16">
            <v>-19003336.409999996</v>
          </cell>
          <cell r="K16">
            <v>100.0236172773197</v>
          </cell>
          <cell r="L16">
            <v>51268.460000008345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3130328.53</v>
          </cell>
          <cell r="H18">
            <v>106093.16999999993</v>
          </cell>
          <cell r="I18">
            <v>12.471645458018624</v>
          </cell>
          <cell r="J18">
            <v>-744581.8300000001</v>
          </cell>
          <cell r="K18">
            <v>85.15768923153931</v>
          </cell>
          <cell r="L18">
            <v>-545591.4700000002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83056226.74</v>
          </cell>
          <cell r="H19">
            <v>3115326.629999995</v>
          </cell>
          <cell r="I19">
            <v>24.477921658120028</v>
          </cell>
          <cell r="J19">
            <v>-9611761.370000005</v>
          </cell>
          <cell r="K19">
            <v>98.55657041633309</v>
          </cell>
          <cell r="L19">
            <v>-1216416.2600000054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19973372.5</v>
          </cell>
          <cell r="H20">
            <v>501472.4299999997</v>
          </cell>
          <cell r="I20">
            <v>11.805462356984785</v>
          </cell>
          <cell r="J20">
            <v>-3746327.5700000003</v>
          </cell>
          <cell r="K20">
            <v>82.485855465572</v>
          </cell>
          <cell r="L20">
            <v>-4240927.5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32763984.42</v>
          </cell>
          <cell r="H21">
            <v>855718.9400000013</v>
          </cell>
          <cell r="I21">
            <v>31.83710344950753</v>
          </cell>
          <cell r="J21">
            <v>-1832085.0599999987</v>
          </cell>
          <cell r="K21">
            <v>97.6975127437109</v>
          </cell>
          <cell r="L21">
            <v>-772165.5799999982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2502985.32</v>
          </cell>
          <cell r="H22">
            <v>119538.32999999961</v>
          </cell>
          <cell r="I22">
            <v>42.95922159131733</v>
          </cell>
          <cell r="J22">
            <v>-158721.6700000004</v>
          </cell>
          <cell r="K22">
            <v>102.10098879044496</v>
          </cell>
          <cell r="L22">
            <v>51505.31999999983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120676.56</v>
          </cell>
          <cell r="H23">
            <v>289</v>
          </cell>
          <cell r="J23">
            <v>289</v>
          </cell>
          <cell r="K23">
            <v>27.551230356860245</v>
          </cell>
          <cell r="L23">
            <v>-317331.32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78869865.91</v>
          </cell>
          <cell r="H24">
            <v>3542084.069999993</v>
          </cell>
          <cell r="I24">
            <v>24.05582986534415</v>
          </cell>
          <cell r="J24">
            <v>-11182346.930000007</v>
          </cell>
          <cell r="K24">
            <v>94.87438764896248</v>
          </cell>
          <cell r="L24">
            <v>-4260964.090000004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4229678.21</v>
          </cell>
          <cell r="H25">
            <v>107919.08999999985</v>
          </cell>
          <cell r="I25">
            <v>17.207969117239024</v>
          </cell>
          <cell r="J25">
            <v>-519226.91000000015</v>
          </cell>
          <cell r="K25">
            <v>86.22754162273417</v>
          </cell>
          <cell r="L25">
            <v>-675573.79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36601517.81</v>
          </cell>
          <cell r="H26">
            <v>1815830.4299999997</v>
          </cell>
          <cell r="I26">
            <v>24.434971674451102</v>
          </cell>
          <cell r="J26">
            <v>-5615446.57</v>
          </cell>
          <cell r="K26">
            <v>88.88373101042018</v>
          </cell>
          <cell r="L26">
            <v>-4577579.189999998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69348.85</v>
          </cell>
          <cell r="H27">
            <v>308.1600000000035</v>
          </cell>
          <cell r="I27">
            <v>7.841221374045889</v>
          </cell>
          <cell r="J27">
            <v>-3621.8399999999965</v>
          </cell>
          <cell r="K27">
            <v>105.9731815403423</v>
          </cell>
          <cell r="L27">
            <v>3908.850000000006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34025869.11</v>
          </cell>
          <cell r="H28">
            <v>1084440.4299999997</v>
          </cell>
          <cell r="I28">
            <v>12.1920021468996</v>
          </cell>
          <cell r="J28">
            <v>-7810246.57</v>
          </cell>
          <cell r="K28">
            <v>84.06044467271738</v>
          </cell>
          <cell r="L28">
            <v>-6451990.890000001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16564512.37</v>
          </cell>
          <cell r="H29">
            <v>1118193.3899999987</v>
          </cell>
          <cell r="I29">
            <v>16.73797372023796</v>
          </cell>
          <cell r="J29">
            <v>-5562384.610000001</v>
          </cell>
          <cell r="K29">
            <v>78.79417798295046</v>
          </cell>
          <cell r="L29">
            <v>-4457995.630000001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18738233.05</v>
          </cell>
          <cell r="H30">
            <v>1013738.75</v>
          </cell>
          <cell r="I30">
            <v>24.7113644042222</v>
          </cell>
          <cell r="J30">
            <v>-3088579.25</v>
          </cell>
          <cell r="K30">
            <v>80.86136892478157</v>
          </cell>
          <cell r="L30">
            <v>-4435048.949999999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3991696.34</v>
          </cell>
          <cell r="H31">
            <v>77462.1499999999</v>
          </cell>
          <cell r="I31">
            <v>6.933491882060505</v>
          </cell>
          <cell r="J31">
            <v>-1039754.8500000001</v>
          </cell>
          <cell r="K31">
            <v>85.30612718546796</v>
          </cell>
          <cell r="L31">
            <v>-687564.6600000001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42023997.25</v>
          </cell>
          <cell r="H32">
            <v>2206386.329999998</v>
          </cell>
          <cell r="I32">
            <v>16.800988830821645</v>
          </cell>
          <cell r="J32">
            <v>-10926092.670000002</v>
          </cell>
          <cell r="K32">
            <v>77.74960188108759</v>
          </cell>
          <cell r="L32">
            <v>-12026436.75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153865.5</v>
          </cell>
          <cell r="H33">
            <v>7770</v>
          </cell>
          <cell r="I33">
            <v>68.76106194690266</v>
          </cell>
          <cell r="J33">
            <v>-3530</v>
          </cell>
          <cell r="K33">
            <v>249.78165584415586</v>
          </cell>
          <cell r="L33">
            <v>92265.5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4827176.59</v>
          </cell>
          <cell r="H34">
            <v>369313.9500000002</v>
          </cell>
          <cell r="I34">
            <v>28.609604810384297</v>
          </cell>
          <cell r="J34">
            <v>-921560.0499999998</v>
          </cell>
          <cell r="K34">
            <v>99.33251056565398</v>
          </cell>
          <cell r="L34">
            <v>-32437.41000000015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8701935.15</v>
          </cell>
          <cell r="H35">
            <v>579353.6200000001</v>
          </cell>
          <cell r="I35">
            <v>17.73821817366843</v>
          </cell>
          <cell r="J35">
            <v>-2686778.38</v>
          </cell>
          <cell r="K35">
            <v>73.18626236015596</v>
          </cell>
          <cell r="L35">
            <v>-3188185.8499999996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28155544.24</v>
          </cell>
          <cell r="H36">
            <v>902166.3999999985</v>
          </cell>
          <cell r="I36">
            <v>16.187368501889527</v>
          </cell>
          <cell r="J36">
            <v>-4671107.6000000015</v>
          </cell>
          <cell r="K36">
            <v>84.7256271004583</v>
          </cell>
          <cell r="L36">
            <v>-5075893.760000002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14706405.09</v>
          </cell>
          <cell r="H37">
            <v>1177720.5999999996</v>
          </cell>
          <cell r="I37">
            <v>37.96334733066924</v>
          </cell>
          <cell r="J37">
            <v>-1924536.4000000004</v>
          </cell>
          <cell r="K37">
            <v>92.12643895829956</v>
          </cell>
          <cell r="L37">
            <v>-1256878.9100000001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10308792.12</v>
          </cell>
          <cell r="H38">
            <v>391934.2599999998</v>
          </cell>
          <cell r="I38">
            <v>15.477060097395459</v>
          </cell>
          <cell r="J38">
            <v>-2140421.74</v>
          </cell>
          <cell r="K38">
            <v>85.8237667611144</v>
          </cell>
          <cell r="L38">
            <v>-1702789.8800000008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10073388.19</v>
          </cell>
          <cell r="H39">
            <v>450662.9399999995</v>
          </cell>
          <cell r="I39">
            <v>19.294101478965022</v>
          </cell>
          <cell r="J39">
            <v>-1885092.0600000005</v>
          </cell>
          <cell r="K39">
            <v>93.96256370888305</v>
          </cell>
          <cell r="L39">
            <v>-647251.8100000005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12313499.92</v>
          </cell>
          <cell r="H40">
            <v>780003.9399999995</v>
          </cell>
          <cell r="I40">
            <v>31.06310717116082</v>
          </cell>
          <cell r="J40">
            <v>-1731026.0600000005</v>
          </cell>
          <cell r="K40">
            <v>85.91962023576453</v>
          </cell>
          <cell r="L40">
            <v>-2017918.08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21847245.64</v>
          </cell>
          <cell r="H41">
            <v>697294.5399999991</v>
          </cell>
          <cell r="I41">
            <v>24.201733597669808</v>
          </cell>
          <cell r="J41">
            <v>-2183881.460000001</v>
          </cell>
          <cell r="K41">
            <v>91.73262124729014</v>
          </cell>
          <cell r="L41">
            <v>-1968977.3599999994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35223406.78</v>
          </cell>
          <cell r="H42">
            <v>1134219.3500000015</v>
          </cell>
          <cell r="I42">
            <v>17.349918575171063</v>
          </cell>
          <cell r="J42">
            <v>-5403098.6499999985</v>
          </cell>
          <cell r="K42">
            <v>83.61236465964097</v>
          </cell>
          <cell r="L42">
            <v>-6903624.219999999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15011709.91</v>
          </cell>
          <cell r="H43">
            <v>535382.5</v>
          </cell>
          <cell r="I43">
            <v>9.04515120797432</v>
          </cell>
          <cell r="J43">
            <v>-5383617.5</v>
          </cell>
          <cell r="K43">
            <v>75.94132953518172</v>
          </cell>
          <cell r="L43">
            <v>-4755800.09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16874429.12</v>
          </cell>
          <cell r="H44">
            <v>603631.3600000013</v>
          </cell>
          <cell r="I44">
            <v>21.645602864701974</v>
          </cell>
          <cell r="J44">
            <v>-2185070.6399999987</v>
          </cell>
          <cell r="K44">
            <v>91.13545833667058</v>
          </cell>
          <cell r="L44">
            <v>-1641337.879999999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5953799.48</v>
          </cell>
          <cell r="H45">
            <v>207343.49000000022</v>
          </cell>
          <cell r="I45">
            <v>19.827688297232474</v>
          </cell>
          <cell r="J45">
            <v>-838383.5099999998</v>
          </cell>
          <cell r="K45">
            <v>78.45151831991615</v>
          </cell>
          <cell r="L45">
            <v>-1635345.5199999996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5868877.53</v>
          </cell>
          <cell r="H46">
            <v>263316.43000000063</v>
          </cell>
          <cell r="I46">
            <v>17.783599991895606</v>
          </cell>
          <cell r="J46">
            <v>-1217353.5699999994</v>
          </cell>
          <cell r="K46">
            <v>86.67209044330548</v>
          </cell>
          <cell r="L46">
            <v>-902480.4699999997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7769948.31</v>
          </cell>
          <cell r="H47">
            <v>64217.39999999944</v>
          </cell>
          <cell r="I47">
            <v>2.125553752009112</v>
          </cell>
          <cell r="J47">
            <v>-2956990.6000000006</v>
          </cell>
          <cell r="K47">
            <v>74.54576488013403</v>
          </cell>
          <cell r="L47">
            <v>-2653109.6900000004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13651828.68</v>
          </cell>
          <cell r="H48">
            <v>730468.1899999995</v>
          </cell>
          <cell r="I48">
            <v>25.400432921507317</v>
          </cell>
          <cell r="J48">
            <v>-2145341.8100000005</v>
          </cell>
          <cell r="K48">
            <v>83.1218496244035</v>
          </cell>
          <cell r="L48">
            <v>-2772046.3200000003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6340491.04</v>
          </cell>
          <cell r="H49">
            <v>380679.7000000002</v>
          </cell>
          <cell r="I49">
            <v>18.908057338128074</v>
          </cell>
          <cell r="J49">
            <v>-1632640.2999999998</v>
          </cell>
          <cell r="K49">
            <v>69.66240564990869</v>
          </cell>
          <cell r="L49">
            <v>-2761248.96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5205786.46</v>
          </cell>
          <cell r="H50">
            <v>124771.91000000015</v>
          </cell>
          <cell r="I50">
            <v>14.297228142546139</v>
          </cell>
          <cell r="J50">
            <v>-747928.0899999999</v>
          </cell>
          <cell r="K50">
            <v>91.46968005383684</v>
          </cell>
          <cell r="L50">
            <v>-485483.54000000004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40700493.26</v>
          </cell>
          <cell r="H51">
            <v>3155231.309999995</v>
          </cell>
          <cell r="I51">
            <v>36.22613682027866</v>
          </cell>
          <cell r="J51">
            <v>-5554588.690000005</v>
          </cell>
          <cell r="K51">
            <v>100.82795159722421</v>
          </cell>
          <cell r="L51">
            <v>334213.2599999979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49548341.08</v>
          </cell>
          <cell r="H52">
            <v>1285323.210000001</v>
          </cell>
          <cell r="I52">
            <v>16.516342055452697</v>
          </cell>
          <cell r="J52">
            <v>-6496806.789999999</v>
          </cell>
          <cell r="K52">
            <v>90.68797520465648</v>
          </cell>
          <cell r="L52">
            <v>-5087723.920000002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19411255.81</v>
          </cell>
          <cell r="H53">
            <v>658334.9499999993</v>
          </cell>
          <cell r="I53">
            <v>17.49883245418527</v>
          </cell>
          <cell r="J53">
            <v>-3103830.0500000007</v>
          </cell>
          <cell r="K53">
            <v>90.88366926589941</v>
          </cell>
          <cell r="L53">
            <v>-1947098.1900000013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38117187.85</v>
          </cell>
          <cell r="H54">
            <v>1820293.460000001</v>
          </cell>
          <cell r="I54">
            <v>25.155204145793757</v>
          </cell>
          <cell r="J54">
            <v>-5415956.539999999</v>
          </cell>
          <cell r="K54">
            <v>85.78904477249147</v>
          </cell>
          <cell r="L54">
            <v>-6314112.1499999985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45738132.4</v>
          </cell>
          <cell r="H55">
            <v>1529714.259999998</v>
          </cell>
          <cell r="I55">
            <v>19.716496768081637</v>
          </cell>
          <cell r="J55">
            <v>-6228835.740000002</v>
          </cell>
          <cell r="K55">
            <v>82.32205255579554</v>
          </cell>
          <cell r="L55">
            <v>-9821867.600000001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7885981.47</v>
          </cell>
          <cell r="H56">
            <v>253427.45999999996</v>
          </cell>
          <cell r="I56">
            <v>14.59748989547279</v>
          </cell>
          <cell r="J56">
            <v>-1482675.54</v>
          </cell>
          <cell r="K56">
            <v>88.60457212351591</v>
          </cell>
          <cell r="L56">
            <v>-1014215.5300000003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39274647.4</v>
          </cell>
          <cell r="H57">
            <v>1523426.8399999961</v>
          </cell>
          <cell r="I57">
            <v>23.445365135814143</v>
          </cell>
          <cell r="J57">
            <v>-4974347.160000004</v>
          </cell>
          <cell r="K57">
            <v>91.81144306021753</v>
          </cell>
          <cell r="L57">
            <v>-3502860.6000000015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13521114.4</v>
          </cell>
          <cell r="H58">
            <v>308215.9600000009</v>
          </cell>
          <cell r="I58">
            <v>14.61833790231552</v>
          </cell>
          <cell r="J58">
            <v>-1800204.039999999</v>
          </cell>
          <cell r="K58">
            <v>93.75908190241746</v>
          </cell>
          <cell r="L58">
            <v>-900010.5999999996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6914558.94</v>
          </cell>
          <cell r="H59">
            <v>209402.78000000026</v>
          </cell>
          <cell r="I59">
            <v>16.662935725210055</v>
          </cell>
          <cell r="J59">
            <v>-1047295.2199999997</v>
          </cell>
          <cell r="K59">
            <v>78.34291436329661</v>
          </cell>
          <cell r="L59">
            <v>-1911458.0599999996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5993526.42</v>
          </cell>
          <cell r="H60">
            <v>398937.20999999996</v>
          </cell>
          <cell r="I60">
            <v>12.577295071320387</v>
          </cell>
          <cell r="J60">
            <v>-2772946.79</v>
          </cell>
          <cell r="K60">
            <v>72.51542066562415</v>
          </cell>
          <cell r="L60">
            <v>-2271648.58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5793887.14</v>
          </cell>
          <cell r="H61">
            <v>373672.9399999995</v>
          </cell>
          <cell r="I61">
            <v>13.25339835783573</v>
          </cell>
          <cell r="J61">
            <v>-2445777.0600000005</v>
          </cell>
          <cell r="K61">
            <v>71.81050704609396</v>
          </cell>
          <cell r="L61">
            <v>-2274412.8600000003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4756203.45</v>
          </cell>
          <cell r="H62">
            <v>338775.4400000004</v>
          </cell>
          <cell r="I62">
            <v>30.620613107440263</v>
          </cell>
          <cell r="J62">
            <v>-767588.5599999996</v>
          </cell>
          <cell r="K62">
            <v>86.2151630685702</v>
          </cell>
          <cell r="L62">
            <v>-760463.5499999998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8771450.11</v>
          </cell>
          <cell r="H63">
            <v>264928.6699999999</v>
          </cell>
          <cell r="I63">
            <v>16.166903845097664</v>
          </cell>
          <cell r="J63">
            <v>-1373781.33</v>
          </cell>
          <cell r="K63">
            <v>91.57464720357217</v>
          </cell>
          <cell r="L63">
            <v>-807019.8900000006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6307525.45</v>
          </cell>
          <cell r="H64">
            <v>186713.86000000034</v>
          </cell>
          <cell r="I64">
            <v>15.006559155772944</v>
          </cell>
          <cell r="J64">
            <v>-1057501.1399999997</v>
          </cell>
          <cell r="K64">
            <v>86.49281121825405</v>
          </cell>
          <cell r="L64">
            <v>-985017.5499999998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22955393.64</v>
          </cell>
          <cell r="H65">
            <v>974775.1900000013</v>
          </cell>
          <cell r="I65">
            <v>22.668415521608942</v>
          </cell>
          <cell r="J65">
            <v>-3325371.8099999987</v>
          </cell>
          <cell r="K65">
            <v>96.28661199459361</v>
          </cell>
          <cell r="L65">
            <v>-885297.3599999994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37299092.98</v>
          </cell>
          <cell r="H66">
            <v>1859335.6099999994</v>
          </cell>
          <cell r="I66">
            <v>26.05375142033173</v>
          </cell>
          <cell r="J66">
            <v>-5277201.390000001</v>
          </cell>
          <cell r="K66">
            <v>71.90112029295965</v>
          </cell>
          <cell r="L66">
            <v>-14576445.020000003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53503584.66</v>
          </cell>
          <cell r="H67">
            <v>2186721.4299999997</v>
          </cell>
          <cell r="I67">
            <v>22.735059255403172</v>
          </cell>
          <cell r="J67">
            <v>-7431557.57</v>
          </cell>
          <cell r="K67">
            <v>88.82791329269803</v>
          </cell>
          <cell r="L67">
            <v>-6729266.340000004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8254411.35</v>
          </cell>
          <cell r="H68">
            <v>393118.1899999995</v>
          </cell>
          <cell r="I68">
            <v>29.769953503165382</v>
          </cell>
          <cell r="J68">
            <v>-927401.8100000005</v>
          </cell>
          <cell r="K68">
            <v>84.84014227026005</v>
          </cell>
          <cell r="L68">
            <v>-1474958.6500000004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5834418.65</v>
          </cell>
          <cell r="H69">
            <v>278149.48000000045</v>
          </cell>
          <cell r="I69">
            <v>20.289893258111448</v>
          </cell>
          <cell r="J69">
            <v>-1092727.5199999996</v>
          </cell>
          <cell r="K69">
            <v>85.69789049083126</v>
          </cell>
          <cell r="L69">
            <v>-973705.3499999996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3104322.55</v>
          </cell>
          <cell r="H70">
            <v>268114.7799999998</v>
          </cell>
          <cell r="I70">
            <v>21.814620929816268</v>
          </cell>
          <cell r="J70">
            <v>-960945.2200000002</v>
          </cell>
          <cell r="K70">
            <v>70.86722633174423</v>
          </cell>
          <cell r="L70">
            <v>-1276154.4500000002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29251760.05</v>
          </cell>
          <cell r="H71">
            <v>856214.4700000025</v>
          </cell>
          <cell r="I71">
            <v>13.662043425480135</v>
          </cell>
          <cell r="J71">
            <v>-5410889.5299999975</v>
          </cell>
          <cell r="K71">
            <v>80.83278695038844</v>
          </cell>
          <cell r="L71">
            <v>-6936228.949999999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13810954.24</v>
          </cell>
          <cell r="H72">
            <v>582454.3900000006</v>
          </cell>
          <cell r="I72">
            <v>24.067816227317174</v>
          </cell>
          <cell r="J72">
            <v>-1837600.6099999994</v>
          </cell>
          <cell r="K72">
            <v>85.76982125649137</v>
          </cell>
          <cell r="L72">
            <v>-2291392.76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5953309.12</v>
          </cell>
          <cell r="H73">
            <v>304571.45999999996</v>
          </cell>
          <cell r="I73">
            <v>28.937905938242274</v>
          </cell>
          <cell r="J73">
            <v>-747928.54</v>
          </cell>
          <cell r="K73">
            <v>95.22323627028368</v>
          </cell>
          <cell r="L73">
            <v>-298640.8799999999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4943490.72</v>
          </cell>
          <cell r="H74">
            <v>773172.7299999995</v>
          </cell>
          <cell r="I74">
            <v>65.76298039629287</v>
          </cell>
          <cell r="J74">
            <v>-402523.2700000005</v>
          </cell>
          <cell r="K74">
            <v>91.6422130018549</v>
          </cell>
          <cell r="L74">
            <v>-450847.28000000026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5514014.16</v>
          </cell>
          <cell r="H75">
            <v>394220.2700000005</v>
          </cell>
          <cell r="I75">
            <v>31.461761001872325</v>
          </cell>
          <cell r="J75">
            <v>-858793.7299999995</v>
          </cell>
          <cell r="K75">
            <v>106.32733075890985</v>
          </cell>
          <cell r="L75">
            <v>328128.16000000015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8533622.13</v>
          </cell>
          <cell r="H76">
            <v>458319.4000000004</v>
          </cell>
          <cell r="I76">
            <v>18.1825589708068</v>
          </cell>
          <cell r="J76">
            <v>-2062334.5999999996</v>
          </cell>
          <cell r="K76">
            <v>79.66213441802107</v>
          </cell>
          <cell r="L76">
            <v>-2178646.869999999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7507173.43</v>
          </cell>
          <cell r="H77">
            <v>325848.7999999998</v>
          </cell>
          <cell r="I77">
            <v>21.602280562185083</v>
          </cell>
          <cell r="J77">
            <v>-1182551.2000000002</v>
          </cell>
          <cell r="K77">
            <v>101.22848698258969</v>
          </cell>
          <cell r="L77">
            <v>91105.4299999997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275315069.27</v>
          </cell>
          <cell r="H78">
            <v>8220702.299999982</v>
          </cell>
          <cell r="I78">
            <v>18.646064978706818</v>
          </cell>
          <cell r="J78">
            <v>-35867432.70000002</v>
          </cell>
          <cell r="K78">
            <v>87.43698379750842</v>
          </cell>
          <cell r="L78">
            <v>-39557490.73000002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23901059.63</v>
          </cell>
          <cell r="H79">
            <v>971529.3399999999</v>
          </cell>
          <cell r="I79">
            <v>18.281991436796933</v>
          </cell>
          <cell r="J79">
            <v>-4342603.66</v>
          </cell>
          <cell r="K79">
            <v>92.33656921959007</v>
          </cell>
          <cell r="L79">
            <v>-1983657.370000001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6217951.43</v>
          </cell>
          <cell r="H80">
            <v>202979.31999999937</v>
          </cell>
          <cell r="I80">
            <v>16.59317403353302</v>
          </cell>
          <cell r="J80">
            <v>-1020290.6800000006</v>
          </cell>
          <cell r="K80">
            <v>86.69152591383035</v>
          </cell>
          <cell r="L80">
            <v>-954550.5700000003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95862911.1</v>
          </cell>
          <cell r="H81">
            <v>4619625.140000001</v>
          </cell>
          <cell r="I81">
            <v>26.534481714822622</v>
          </cell>
          <cell r="J81">
            <v>-12790268.86</v>
          </cell>
          <cell r="K81">
            <v>72.98791305547294</v>
          </cell>
          <cell r="L81">
            <v>-35477891.900000006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21353011.29</v>
          </cell>
          <cell r="H82">
            <v>1031761.5399999991</v>
          </cell>
          <cell r="I82">
            <v>22.94534521044208</v>
          </cell>
          <cell r="J82">
            <v>-3464843.460000001</v>
          </cell>
          <cell r="K82">
            <v>85.40346040416017</v>
          </cell>
          <cell r="L82">
            <v>-3649501.710000001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7410652947.99</v>
          </cell>
          <cell r="H83">
            <v>321131525.60999984</v>
          </cell>
          <cell r="I83">
            <v>25.793052403463392</v>
          </cell>
          <cell r="J83">
            <v>-923899580.3899995</v>
          </cell>
          <cell r="K83">
            <v>87.83172448570475</v>
          </cell>
          <cell r="L83">
            <v>-1026677630.8900001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3" sqref="E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1188257004.06</v>
      </c>
      <c r="F10" s="33">
        <f>'[1]вспомогат'!H10</f>
        <v>56135249.07999992</v>
      </c>
      <c r="G10" s="34">
        <f>'[1]вспомогат'!I10</f>
        <v>18.38928740885654</v>
      </c>
      <c r="H10" s="35">
        <f>'[1]вспомогат'!J10</f>
        <v>-249125350.92000008</v>
      </c>
      <c r="I10" s="36">
        <f>'[1]вспомогат'!K10</f>
        <v>75.37321520101172</v>
      </c>
      <c r="J10" s="37">
        <f>'[1]вспомогат'!L10</f>
        <v>-388240695.94000006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3512153256.76</v>
      </c>
      <c r="F12" s="38">
        <f>'[1]вспомогат'!H11</f>
        <v>144912878.6500001</v>
      </c>
      <c r="G12" s="39">
        <f>'[1]вспомогат'!I11</f>
        <v>30.40013397736453</v>
      </c>
      <c r="H12" s="35">
        <f>'[1]вспомогат'!J11</f>
        <v>-331772121.3499999</v>
      </c>
      <c r="I12" s="36">
        <f>'[1]вспомогат'!K11</f>
        <v>91.50676713455886</v>
      </c>
      <c r="J12" s="37">
        <f>'[1]вспомогат'!L11</f>
        <v>-325981743.2399998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514990749.78</v>
      </c>
      <c r="F13" s="38">
        <f>'[1]вспомогат'!H12</f>
        <v>31110124.73999995</v>
      </c>
      <c r="G13" s="39">
        <f>'[1]вспомогат'!I12</f>
        <v>53.32004149382919</v>
      </c>
      <c r="H13" s="35">
        <f>'[1]вспомогат'!J12</f>
        <v>-27235900.26000005</v>
      </c>
      <c r="I13" s="36">
        <f>'[1]вспомогат'!K12</f>
        <v>103.67865288112014</v>
      </c>
      <c r="J13" s="37">
        <f>'[1]вспомогат'!L12</f>
        <v>18272538.77999997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379707442.17</v>
      </c>
      <c r="F14" s="38">
        <f>'[1]вспомогат'!H13</f>
        <v>14114513.910000026</v>
      </c>
      <c r="G14" s="39">
        <f>'[1]вспомогат'!I13</f>
        <v>22.23108191841239</v>
      </c>
      <c r="H14" s="35">
        <f>'[1]вспомогат'!J13</f>
        <v>-49375486.089999974</v>
      </c>
      <c r="I14" s="36">
        <f>'[1]вспомогат'!K13</f>
        <v>83.54684090876587</v>
      </c>
      <c r="J14" s="37">
        <f>'[1]вспомогат'!L13</f>
        <v>-74777057.82999998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59099136.39</v>
      </c>
      <c r="F15" s="38">
        <f>'[1]вспомогат'!H14</f>
        <v>1526893.3599999994</v>
      </c>
      <c r="G15" s="39">
        <f>'[1]вспомогат'!I14</f>
        <v>18.2666781514314</v>
      </c>
      <c r="H15" s="35">
        <f>'[1]вспомогат'!J14</f>
        <v>-6832006.640000001</v>
      </c>
      <c r="I15" s="36">
        <f>'[1]вспомогат'!K14</f>
        <v>84.88242877886726</v>
      </c>
      <c r="J15" s="37">
        <f>'[1]вспомогат'!L14</f>
        <v>-10525563.61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4465950585.1</v>
      </c>
      <c r="F16" s="41">
        <f>SUM(F12:F15)</f>
        <v>191664410.6600001</v>
      </c>
      <c r="G16" s="42">
        <f>F16/D16*100</f>
        <v>31.58193289389167</v>
      </c>
      <c r="H16" s="41">
        <f>SUM(H12:H15)</f>
        <v>-415215514.3399999</v>
      </c>
      <c r="I16" s="43">
        <f>E16/C16*100</f>
        <v>91.91161007933964</v>
      </c>
      <c r="J16" s="41">
        <f>SUM(J12:J15)</f>
        <v>-393011825.8999998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17806194.27</v>
      </c>
      <c r="F17" s="45">
        <f>'[1]вспомогат'!H15</f>
        <v>979357.2100000009</v>
      </c>
      <c r="G17" s="46">
        <f>'[1]вспомогат'!I15</f>
        <v>17.77389417374098</v>
      </c>
      <c r="H17" s="47">
        <f>'[1]вспомогат'!J15</f>
        <v>-4530730.789999999</v>
      </c>
      <c r="I17" s="48">
        <f>'[1]вспомогат'!K15</f>
        <v>81.69095715836386</v>
      </c>
      <c r="J17" s="49">
        <f>'[1]вспомогат'!L15</f>
        <v>-3990825.7300000004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217131583.46</v>
      </c>
      <c r="F18" s="38">
        <f>'[1]вспомогат'!H16</f>
        <v>10279444.590000004</v>
      </c>
      <c r="G18" s="39">
        <f>'[1]вспомогат'!I16</f>
        <v>35.10405855919218</v>
      </c>
      <c r="H18" s="35">
        <f>'[1]вспомогат'!J16</f>
        <v>-19003336.409999996</v>
      </c>
      <c r="I18" s="36">
        <f>'[1]вспомогат'!K16</f>
        <v>100.0236172773197</v>
      </c>
      <c r="J18" s="37">
        <f>'[1]вспомогат'!L16</f>
        <v>51268.460000008345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3130328.53</v>
      </c>
      <c r="F20" s="38">
        <f>'[1]вспомогат'!H18</f>
        <v>106093.16999999993</v>
      </c>
      <c r="G20" s="39">
        <f>'[1]вспомогат'!I18</f>
        <v>12.471645458018624</v>
      </c>
      <c r="H20" s="35">
        <f>'[1]вспомогат'!J18</f>
        <v>-744581.8300000001</v>
      </c>
      <c r="I20" s="36">
        <f>'[1]вспомогат'!K18</f>
        <v>85.15768923153931</v>
      </c>
      <c r="J20" s="37">
        <f>'[1]вспомогат'!L18</f>
        <v>-545591.4700000002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83056226.74</v>
      </c>
      <c r="F21" s="38">
        <f>'[1]вспомогат'!H19</f>
        <v>3115326.629999995</v>
      </c>
      <c r="G21" s="39">
        <f>'[1]вспомогат'!I19</f>
        <v>24.477921658120028</v>
      </c>
      <c r="H21" s="35">
        <f>'[1]вспомогат'!J19</f>
        <v>-9611761.370000005</v>
      </c>
      <c r="I21" s="36">
        <f>'[1]вспомогат'!K19</f>
        <v>98.55657041633309</v>
      </c>
      <c r="J21" s="37">
        <f>'[1]вспомогат'!L19</f>
        <v>-1216416.2600000054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19973372.5</v>
      </c>
      <c r="F22" s="38">
        <f>'[1]вспомогат'!H20</f>
        <v>501472.4299999997</v>
      </c>
      <c r="G22" s="39">
        <f>'[1]вспомогат'!I20</f>
        <v>11.805462356984785</v>
      </c>
      <c r="H22" s="35">
        <f>'[1]вспомогат'!J20</f>
        <v>-3746327.5700000003</v>
      </c>
      <c r="I22" s="36">
        <f>'[1]вспомогат'!K20</f>
        <v>82.485855465572</v>
      </c>
      <c r="J22" s="37">
        <f>'[1]вспомогат'!L20</f>
        <v>-4240927.5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32763984.42</v>
      </c>
      <c r="F23" s="38">
        <f>'[1]вспомогат'!H21</f>
        <v>855718.9400000013</v>
      </c>
      <c r="G23" s="39">
        <f>'[1]вспомогат'!I21</f>
        <v>31.83710344950753</v>
      </c>
      <c r="H23" s="35">
        <f>'[1]вспомогат'!J21</f>
        <v>-1832085.0599999987</v>
      </c>
      <c r="I23" s="36">
        <f>'[1]вспомогат'!K21</f>
        <v>97.6975127437109</v>
      </c>
      <c r="J23" s="37">
        <f>'[1]вспомогат'!L21</f>
        <v>-772165.5799999982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2502985.32</v>
      </c>
      <c r="F24" s="38">
        <f>'[1]вспомогат'!H22</f>
        <v>119538.32999999961</v>
      </c>
      <c r="G24" s="39">
        <f>'[1]вспомогат'!I22</f>
        <v>42.95922159131733</v>
      </c>
      <c r="H24" s="35">
        <f>'[1]вспомогат'!J22</f>
        <v>-158721.6700000004</v>
      </c>
      <c r="I24" s="36">
        <f>'[1]вспомогат'!K22</f>
        <v>102.10098879044496</v>
      </c>
      <c r="J24" s="37">
        <f>'[1]вспомогат'!L22</f>
        <v>51505.31999999983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120676.56</v>
      </c>
      <c r="F25" s="38">
        <f>'[1]вспомогат'!H23</f>
        <v>289</v>
      </c>
      <c r="G25" s="39">
        <f>'[1]вспомогат'!I23</f>
        <v>0</v>
      </c>
      <c r="H25" s="35">
        <f>'[1]вспомогат'!J23</f>
        <v>289</v>
      </c>
      <c r="I25" s="36">
        <f>'[1]вспомогат'!K23</f>
        <v>27.551230356860245</v>
      </c>
      <c r="J25" s="37">
        <f>'[1]вспомогат'!L23</f>
        <v>-317331.32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78869865.91</v>
      </c>
      <c r="F26" s="38">
        <f>'[1]вспомогат'!H24</f>
        <v>3542084.069999993</v>
      </c>
      <c r="G26" s="39">
        <f>'[1]вспомогат'!I24</f>
        <v>24.05582986534415</v>
      </c>
      <c r="H26" s="35">
        <f>'[1]вспомогат'!J24</f>
        <v>-11182346.930000007</v>
      </c>
      <c r="I26" s="36">
        <f>'[1]вспомогат'!K24</f>
        <v>94.87438764896248</v>
      </c>
      <c r="J26" s="37">
        <f>'[1]вспомогат'!L24</f>
        <v>-4260964.090000004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4229678.21</v>
      </c>
      <c r="F27" s="38">
        <f>'[1]вспомогат'!H25</f>
        <v>107919.08999999985</v>
      </c>
      <c r="G27" s="39">
        <f>'[1]вспомогат'!I25</f>
        <v>17.207969117239024</v>
      </c>
      <c r="H27" s="35">
        <f>'[1]вспомогат'!J25</f>
        <v>-519226.91000000015</v>
      </c>
      <c r="I27" s="36">
        <f>'[1]вспомогат'!K25</f>
        <v>86.22754162273417</v>
      </c>
      <c r="J27" s="37">
        <f>'[1]вспомогат'!L25</f>
        <v>-675573.79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36601517.81</v>
      </c>
      <c r="F28" s="38">
        <f>'[1]вспомогат'!H26</f>
        <v>1815830.4299999997</v>
      </c>
      <c r="G28" s="39">
        <f>'[1]вспомогат'!I26</f>
        <v>24.434971674451102</v>
      </c>
      <c r="H28" s="35">
        <f>'[1]вспомогат'!J26</f>
        <v>-5615446.57</v>
      </c>
      <c r="I28" s="36">
        <f>'[1]вспомогат'!K26</f>
        <v>88.88373101042018</v>
      </c>
      <c r="J28" s="37">
        <f>'[1]вспомогат'!L26</f>
        <v>-4577579.189999998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69348.85</v>
      </c>
      <c r="F29" s="38">
        <f>'[1]вспомогат'!H27</f>
        <v>308.1600000000035</v>
      </c>
      <c r="G29" s="39">
        <f>'[1]вспомогат'!I27</f>
        <v>7.841221374045889</v>
      </c>
      <c r="H29" s="35">
        <f>'[1]вспомогат'!J27</f>
        <v>-3621.8399999999965</v>
      </c>
      <c r="I29" s="36">
        <f>'[1]вспомогат'!K27</f>
        <v>105.9731815403423</v>
      </c>
      <c r="J29" s="37">
        <f>'[1]вспомогат'!L27</f>
        <v>3908.850000000006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34025869.11</v>
      </c>
      <c r="F30" s="38">
        <f>'[1]вспомогат'!H28</f>
        <v>1084440.4299999997</v>
      </c>
      <c r="G30" s="39">
        <f>'[1]вспомогат'!I28</f>
        <v>12.1920021468996</v>
      </c>
      <c r="H30" s="35">
        <f>'[1]вспомогат'!J28</f>
        <v>-7810246.57</v>
      </c>
      <c r="I30" s="36">
        <f>'[1]вспомогат'!K28</f>
        <v>84.06044467271738</v>
      </c>
      <c r="J30" s="37">
        <f>'[1]вспомогат'!L28</f>
        <v>-6451990.890000001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16564512.37</v>
      </c>
      <c r="F31" s="38">
        <f>'[1]вспомогат'!H29</f>
        <v>1118193.3899999987</v>
      </c>
      <c r="G31" s="39">
        <f>'[1]вспомогат'!I29</f>
        <v>16.73797372023796</v>
      </c>
      <c r="H31" s="35">
        <f>'[1]вспомогат'!J29</f>
        <v>-5562384.610000001</v>
      </c>
      <c r="I31" s="36">
        <f>'[1]вспомогат'!K29</f>
        <v>78.79417798295046</v>
      </c>
      <c r="J31" s="37">
        <f>'[1]вспомогат'!L29</f>
        <v>-4457995.630000001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18738233.05</v>
      </c>
      <c r="F32" s="38">
        <f>'[1]вспомогат'!H30</f>
        <v>1013738.75</v>
      </c>
      <c r="G32" s="39">
        <f>'[1]вспомогат'!I30</f>
        <v>24.7113644042222</v>
      </c>
      <c r="H32" s="35">
        <f>'[1]вспомогат'!J30</f>
        <v>-3088579.25</v>
      </c>
      <c r="I32" s="36">
        <f>'[1]вспомогат'!K30</f>
        <v>80.86136892478157</v>
      </c>
      <c r="J32" s="37">
        <f>'[1]вспомогат'!L30</f>
        <v>-4435048.949999999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3991696.34</v>
      </c>
      <c r="F33" s="38">
        <f>'[1]вспомогат'!H31</f>
        <v>77462.1499999999</v>
      </c>
      <c r="G33" s="39">
        <f>'[1]вспомогат'!I31</f>
        <v>6.933491882060505</v>
      </c>
      <c r="H33" s="35">
        <f>'[1]вспомогат'!J31</f>
        <v>-1039754.8500000001</v>
      </c>
      <c r="I33" s="36">
        <f>'[1]вспомогат'!K31</f>
        <v>85.30612718546796</v>
      </c>
      <c r="J33" s="37">
        <f>'[1]вспомогат'!L31</f>
        <v>-687564.6600000001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42023997.25</v>
      </c>
      <c r="F34" s="38">
        <f>'[1]вспомогат'!H32</f>
        <v>2206386.329999998</v>
      </c>
      <c r="G34" s="39">
        <f>'[1]вспомогат'!I32</f>
        <v>16.800988830821645</v>
      </c>
      <c r="H34" s="35">
        <f>'[1]вспомогат'!J32</f>
        <v>-10926092.670000002</v>
      </c>
      <c r="I34" s="36">
        <f>'[1]вспомогат'!K32</f>
        <v>77.74960188108759</v>
      </c>
      <c r="J34" s="37">
        <f>'[1]вспомогат'!L32</f>
        <v>-12026436.75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153865.5</v>
      </c>
      <c r="F35" s="38">
        <f>'[1]вспомогат'!H33</f>
        <v>7770</v>
      </c>
      <c r="G35" s="39">
        <f>'[1]вспомогат'!I33</f>
        <v>68.76106194690266</v>
      </c>
      <c r="H35" s="35">
        <f>'[1]вспомогат'!J33</f>
        <v>-3530</v>
      </c>
      <c r="I35" s="36">
        <f>'[1]вспомогат'!K33</f>
        <v>249.78165584415586</v>
      </c>
      <c r="J35" s="37">
        <f>'[1]вспомогат'!L33</f>
        <v>92265.5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4827176.59</v>
      </c>
      <c r="F36" s="38">
        <f>'[1]вспомогат'!H34</f>
        <v>369313.9500000002</v>
      </c>
      <c r="G36" s="39">
        <f>'[1]вспомогат'!I34</f>
        <v>28.609604810384297</v>
      </c>
      <c r="H36" s="35">
        <f>'[1]вспомогат'!J34</f>
        <v>-921560.0499999998</v>
      </c>
      <c r="I36" s="36">
        <f>'[1]вспомогат'!K34</f>
        <v>99.33251056565398</v>
      </c>
      <c r="J36" s="37">
        <f>'[1]вспомогат'!L34</f>
        <v>-32437.41000000015</v>
      </c>
    </row>
    <row r="37" spans="1:10" ht="18.75" customHeight="1">
      <c r="A37" s="50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616588415.59</v>
      </c>
      <c r="F37" s="41">
        <f>SUM(F17:F36)</f>
        <v>27300687.049999986</v>
      </c>
      <c r="G37" s="42">
        <f>F37/D37*100</f>
        <v>24.03213987184395</v>
      </c>
      <c r="H37" s="41">
        <f>SUM(H17:H36)</f>
        <v>-86300045.95</v>
      </c>
      <c r="I37" s="43">
        <f>E37/C37*100</f>
        <v>92.70528347699565</v>
      </c>
      <c r="J37" s="41">
        <f>SUM(J17:J36)</f>
        <v>-48517598.28999999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8701935.15</v>
      </c>
      <c r="F38" s="38">
        <f>'[1]вспомогат'!H35</f>
        <v>579353.6200000001</v>
      </c>
      <c r="G38" s="39">
        <f>'[1]вспомогат'!I35</f>
        <v>17.73821817366843</v>
      </c>
      <c r="H38" s="35">
        <f>'[1]вспомогат'!J35</f>
        <v>-2686778.38</v>
      </c>
      <c r="I38" s="36">
        <f>'[1]вспомогат'!K35</f>
        <v>73.18626236015596</v>
      </c>
      <c r="J38" s="37">
        <f>'[1]вспомогат'!L35</f>
        <v>-3188185.8499999996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28155544.24</v>
      </c>
      <c r="F39" s="38">
        <f>'[1]вспомогат'!H36</f>
        <v>902166.3999999985</v>
      </c>
      <c r="G39" s="39">
        <f>'[1]вспомогат'!I36</f>
        <v>16.187368501889527</v>
      </c>
      <c r="H39" s="35">
        <f>'[1]вспомогат'!J36</f>
        <v>-4671107.6000000015</v>
      </c>
      <c r="I39" s="36">
        <f>'[1]вспомогат'!K36</f>
        <v>84.7256271004583</v>
      </c>
      <c r="J39" s="37">
        <f>'[1]вспомогат'!L36</f>
        <v>-5075893.760000002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14706405.09</v>
      </c>
      <c r="F40" s="38">
        <f>'[1]вспомогат'!H37</f>
        <v>1177720.5999999996</v>
      </c>
      <c r="G40" s="39">
        <f>'[1]вспомогат'!I37</f>
        <v>37.96334733066924</v>
      </c>
      <c r="H40" s="35">
        <f>'[1]вспомогат'!J37</f>
        <v>-1924536.4000000004</v>
      </c>
      <c r="I40" s="36">
        <f>'[1]вспомогат'!K37</f>
        <v>92.12643895829956</v>
      </c>
      <c r="J40" s="37">
        <f>'[1]вспомогат'!L37</f>
        <v>-1256878.9100000001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10308792.12</v>
      </c>
      <c r="F41" s="38">
        <f>'[1]вспомогат'!H38</f>
        <v>391934.2599999998</v>
      </c>
      <c r="G41" s="39">
        <f>'[1]вспомогат'!I38</f>
        <v>15.477060097395459</v>
      </c>
      <c r="H41" s="35">
        <f>'[1]вспомогат'!J38</f>
        <v>-2140421.74</v>
      </c>
      <c r="I41" s="36">
        <f>'[1]вспомогат'!K38</f>
        <v>85.8237667611144</v>
      </c>
      <c r="J41" s="37">
        <f>'[1]вспомогат'!L38</f>
        <v>-1702789.8800000008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10073388.19</v>
      </c>
      <c r="F42" s="38">
        <f>'[1]вспомогат'!H39</f>
        <v>450662.9399999995</v>
      </c>
      <c r="G42" s="39">
        <f>'[1]вспомогат'!I39</f>
        <v>19.294101478965022</v>
      </c>
      <c r="H42" s="35">
        <f>'[1]вспомогат'!J39</f>
        <v>-1885092.0600000005</v>
      </c>
      <c r="I42" s="36">
        <f>'[1]вспомогат'!K39</f>
        <v>93.96256370888305</v>
      </c>
      <c r="J42" s="37">
        <f>'[1]вспомогат'!L39</f>
        <v>-647251.8100000005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12313499.92</v>
      </c>
      <c r="F43" s="38">
        <f>'[1]вспомогат'!H40</f>
        <v>780003.9399999995</v>
      </c>
      <c r="G43" s="39">
        <f>'[1]вспомогат'!I40</f>
        <v>31.06310717116082</v>
      </c>
      <c r="H43" s="35">
        <f>'[1]вспомогат'!J40</f>
        <v>-1731026.0600000005</v>
      </c>
      <c r="I43" s="36">
        <f>'[1]вспомогат'!K40</f>
        <v>85.91962023576453</v>
      </c>
      <c r="J43" s="37">
        <f>'[1]вспомогат'!L40</f>
        <v>-2017918.08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21847245.64</v>
      </c>
      <c r="F44" s="38">
        <f>'[1]вспомогат'!H41</f>
        <v>697294.5399999991</v>
      </c>
      <c r="G44" s="39">
        <f>'[1]вспомогат'!I41</f>
        <v>24.201733597669808</v>
      </c>
      <c r="H44" s="35">
        <f>'[1]вспомогат'!J41</f>
        <v>-2183881.460000001</v>
      </c>
      <c r="I44" s="36">
        <f>'[1]вспомогат'!K41</f>
        <v>91.73262124729014</v>
      </c>
      <c r="J44" s="37">
        <f>'[1]вспомогат'!L41</f>
        <v>-1968977.3599999994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35223406.78</v>
      </c>
      <c r="F45" s="38">
        <f>'[1]вспомогат'!H42</f>
        <v>1134219.3500000015</v>
      </c>
      <c r="G45" s="39">
        <f>'[1]вспомогат'!I42</f>
        <v>17.349918575171063</v>
      </c>
      <c r="H45" s="35">
        <f>'[1]вспомогат'!J42</f>
        <v>-5403098.6499999985</v>
      </c>
      <c r="I45" s="36">
        <f>'[1]вспомогат'!K42</f>
        <v>83.61236465964097</v>
      </c>
      <c r="J45" s="37">
        <f>'[1]вспомогат'!L42</f>
        <v>-6903624.219999999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15011709.91</v>
      </c>
      <c r="F46" s="38">
        <f>'[1]вспомогат'!H43</f>
        <v>535382.5</v>
      </c>
      <c r="G46" s="39">
        <f>'[1]вспомогат'!I43</f>
        <v>9.04515120797432</v>
      </c>
      <c r="H46" s="35">
        <f>'[1]вспомогат'!J43</f>
        <v>-5383617.5</v>
      </c>
      <c r="I46" s="36">
        <f>'[1]вспомогат'!K43</f>
        <v>75.94132953518172</v>
      </c>
      <c r="J46" s="37">
        <f>'[1]вспомогат'!L43</f>
        <v>-4755800.09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16874429.12</v>
      </c>
      <c r="F47" s="38">
        <f>'[1]вспомогат'!H44</f>
        <v>603631.3600000013</v>
      </c>
      <c r="G47" s="39">
        <f>'[1]вспомогат'!I44</f>
        <v>21.645602864701974</v>
      </c>
      <c r="H47" s="35">
        <f>'[1]вспомогат'!J44</f>
        <v>-2185070.6399999987</v>
      </c>
      <c r="I47" s="36">
        <f>'[1]вспомогат'!K44</f>
        <v>91.13545833667058</v>
      </c>
      <c r="J47" s="37">
        <f>'[1]вспомогат'!L44</f>
        <v>-1641337.879999999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5953799.48</v>
      </c>
      <c r="F48" s="38">
        <f>'[1]вспомогат'!H45</f>
        <v>207343.49000000022</v>
      </c>
      <c r="G48" s="39">
        <f>'[1]вспомогат'!I45</f>
        <v>19.827688297232474</v>
      </c>
      <c r="H48" s="35">
        <f>'[1]вспомогат'!J45</f>
        <v>-838383.5099999998</v>
      </c>
      <c r="I48" s="36">
        <f>'[1]вспомогат'!K45</f>
        <v>78.45151831991615</v>
      </c>
      <c r="J48" s="37">
        <f>'[1]вспомогат'!L45</f>
        <v>-1635345.5199999996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5868877.53</v>
      </c>
      <c r="F49" s="38">
        <f>'[1]вспомогат'!H46</f>
        <v>263316.43000000063</v>
      </c>
      <c r="G49" s="39">
        <f>'[1]вспомогат'!I46</f>
        <v>17.783599991895606</v>
      </c>
      <c r="H49" s="35">
        <f>'[1]вспомогат'!J46</f>
        <v>-1217353.5699999994</v>
      </c>
      <c r="I49" s="36">
        <f>'[1]вспомогат'!K46</f>
        <v>86.67209044330548</v>
      </c>
      <c r="J49" s="37">
        <f>'[1]вспомогат'!L46</f>
        <v>-902480.4699999997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7769948.31</v>
      </c>
      <c r="F50" s="38">
        <f>'[1]вспомогат'!H47</f>
        <v>64217.39999999944</v>
      </c>
      <c r="G50" s="39">
        <f>'[1]вспомогат'!I47</f>
        <v>2.125553752009112</v>
      </c>
      <c r="H50" s="35">
        <f>'[1]вспомогат'!J47</f>
        <v>-2956990.6000000006</v>
      </c>
      <c r="I50" s="36">
        <f>'[1]вспомогат'!K47</f>
        <v>74.54576488013403</v>
      </c>
      <c r="J50" s="37">
        <f>'[1]вспомогат'!L47</f>
        <v>-2653109.6900000004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13651828.68</v>
      </c>
      <c r="F51" s="38">
        <f>'[1]вспомогат'!H48</f>
        <v>730468.1899999995</v>
      </c>
      <c r="G51" s="39">
        <f>'[1]вспомогат'!I48</f>
        <v>25.400432921507317</v>
      </c>
      <c r="H51" s="35">
        <f>'[1]вспомогат'!J48</f>
        <v>-2145341.8100000005</v>
      </c>
      <c r="I51" s="36">
        <f>'[1]вспомогат'!K48</f>
        <v>83.1218496244035</v>
      </c>
      <c r="J51" s="37">
        <f>'[1]вспомогат'!L48</f>
        <v>-2772046.3200000003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6340491.04</v>
      </c>
      <c r="F52" s="38">
        <f>'[1]вспомогат'!H49</f>
        <v>380679.7000000002</v>
      </c>
      <c r="G52" s="39">
        <f>'[1]вспомогат'!I49</f>
        <v>18.908057338128074</v>
      </c>
      <c r="H52" s="35">
        <f>'[1]вспомогат'!J49</f>
        <v>-1632640.2999999998</v>
      </c>
      <c r="I52" s="36">
        <f>'[1]вспомогат'!K49</f>
        <v>69.66240564990869</v>
      </c>
      <c r="J52" s="37">
        <f>'[1]вспомогат'!L49</f>
        <v>-2761248.96</v>
      </c>
    </row>
    <row r="53" spans="1:10" ht="14.25" customHeight="1">
      <c r="A53" s="52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5205786.46</v>
      </c>
      <c r="F53" s="38">
        <f>'[1]вспомогат'!H50</f>
        <v>124771.91000000015</v>
      </c>
      <c r="G53" s="39">
        <f>'[1]вспомогат'!I50</f>
        <v>14.297228142546139</v>
      </c>
      <c r="H53" s="35">
        <f>'[1]вспомогат'!J50</f>
        <v>-747928.0899999999</v>
      </c>
      <c r="I53" s="36">
        <f>'[1]вспомогат'!K50</f>
        <v>91.46968005383684</v>
      </c>
      <c r="J53" s="37">
        <f>'[1]вспомогат'!L50</f>
        <v>-485483.54000000004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40700493.26</v>
      </c>
      <c r="F54" s="38">
        <f>'[1]вспомогат'!H51</f>
        <v>3155231.309999995</v>
      </c>
      <c r="G54" s="39">
        <f>'[1]вспомогат'!I51</f>
        <v>36.22613682027866</v>
      </c>
      <c r="H54" s="35">
        <f>'[1]вспомогат'!J51</f>
        <v>-5554588.690000005</v>
      </c>
      <c r="I54" s="36">
        <f>'[1]вспомогат'!K51</f>
        <v>100.82795159722421</v>
      </c>
      <c r="J54" s="37">
        <f>'[1]вспомогат'!L51</f>
        <v>334213.2599999979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49548341.08</v>
      </c>
      <c r="F55" s="38">
        <f>'[1]вспомогат'!H52</f>
        <v>1285323.210000001</v>
      </c>
      <c r="G55" s="39">
        <f>'[1]вспомогат'!I52</f>
        <v>16.516342055452697</v>
      </c>
      <c r="H55" s="35">
        <f>'[1]вспомогат'!J52</f>
        <v>-6496806.789999999</v>
      </c>
      <c r="I55" s="36">
        <f>'[1]вспомогат'!K52</f>
        <v>90.68797520465648</v>
      </c>
      <c r="J55" s="37">
        <f>'[1]вспомогат'!L52</f>
        <v>-5087723.920000002</v>
      </c>
    </row>
    <row r="56" spans="1:10" ht="14.25" customHeight="1">
      <c r="A56" s="52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19411255.81</v>
      </c>
      <c r="F56" s="38">
        <f>'[1]вспомогат'!H53</f>
        <v>658334.9499999993</v>
      </c>
      <c r="G56" s="39">
        <f>'[1]вспомогат'!I53</f>
        <v>17.49883245418527</v>
      </c>
      <c r="H56" s="35">
        <f>'[1]вспомогат'!J53</f>
        <v>-3103830.0500000007</v>
      </c>
      <c r="I56" s="36">
        <f>'[1]вспомогат'!K53</f>
        <v>90.88366926589941</v>
      </c>
      <c r="J56" s="37">
        <f>'[1]вспомогат'!L53</f>
        <v>-1947098.1900000013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38117187.85</v>
      </c>
      <c r="F57" s="38">
        <f>'[1]вспомогат'!H54</f>
        <v>1820293.460000001</v>
      </c>
      <c r="G57" s="39">
        <f>'[1]вспомогат'!I54</f>
        <v>25.155204145793757</v>
      </c>
      <c r="H57" s="35">
        <f>'[1]вспомогат'!J54</f>
        <v>-5415956.539999999</v>
      </c>
      <c r="I57" s="36">
        <f>'[1]вспомогат'!K54</f>
        <v>85.78904477249147</v>
      </c>
      <c r="J57" s="37">
        <f>'[1]вспомогат'!L54</f>
        <v>-6314112.1499999985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45738132.4</v>
      </c>
      <c r="F58" s="38">
        <f>'[1]вспомогат'!H55</f>
        <v>1529714.259999998</v>
      </c>
      <c r="G58" s="39">
        <f>'[1]вспомогат'!I55</f>
        <v>19.716496768081637</v>
      </c>
      <c r="H58" s="35">
        <f>'[1]вспомогат'!J55</f>
        <v>-6228835.740000002</v>
      </c>
      <c r="I58" s="36">
        <f>'[1]вспомогат'!K55</f>
        <v>82.32205255579554</v>
      </c>
      <c r="J58" s="37">
        <f>'[1]вспомогат'!L55</f>
        <v>-9821867.600000001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7885981.47</v>
      </c>
      <c r="F59" s="38">
        <f>'[1]вспомогат'!H56</f>
        <v>253427.45999999996</v>
      </c>
      <c r="G59" s="39">
        <f>'[1]вспомогат'!I56</f>
        <v>14.59748989547279</v>
      </c>
      <c r="H59" s="35">
        <f>'[1]вспомогат'!J56</f>
        <v>-1482675.54</v>
      </c>
      <c r="I59" s="36">
        <f>'[1]вспомогат'!K56</f>
        <v>88.60457212351591</v>
      </c>
      <c r="J59" s="37">
        <f>'[1]вспомогат'!L56</f>
        <v>-1014215.5300000003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39274647.4</v>
      </c>
      <c r="F60" s="38">
        <f>'[1]вспомогат'!H57</f>
        <v>1523426.8399999961</v>
      </c>
      <c r="G60" s="39">
        <f>'[1]вспомогат'!I57</f>
        <v>23.445365135814143</v>
      </c>
      <c r="H60" s="35">
        <f>'[1]вспомогат'!J57</f>
        <v>-4974347.160000004</v>
      </c>
      <c r="I60" s="36">
        <f>'[1]вспомогат'!K57</f>
        <v>91.81144306021753</v>
      </c>
      <c r="J60" s="37">
        <f>'[1]вспомогат'!L57</f>
        <v>-3502860.6000000015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13521114.4</v>
      </c>
      <c r="F61" s="38">
        <f>'[1]вспомогат'!H58</f>
        <v>308215.9600000009</v>
      </c>
      <c r="G61" s="39">
        <f>'[1]вспомогат'!I58</f>
        <v>14.61833790231552</v>
      </c>
      <c r="H61" s="35">
        <f>'[1]вспомогат'!J58</f>
        <v>-1800204.039999999</v>
      </c>
      <c r="I61" s="36">
        <f>'[1]вспомогат'!K58</f>
        <v>93.75908190241746</v>
      </c>
      <c r="J61" s="37">
        <f>'[1]вспомогат'!L58</f>
        <v>-900010.5999999996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6914558.94</v>
      </c>
      <c r="F62" s="38">
        <f>'[1]вспомогат'!H59</f>
        <v>209402.78000000026</v>
      </c>
      <c r="G62" s="39">
        <f>'[1]вспомогат'!I59</f>
        <v>16.662935725210055</v>
      </c>
      <c r="H62" s="35">
        <f>'[1]вспомогат'!J59</f>
        <v>-1047295.2199999997</v>
      </c>
      <c r="I62" s="36">
        <f>'[1]вспомогат'!K59</f>
        <v>78.34291436329661</v>
      </c>
      <c r="J62" s="37">
        <f>'[1]вспомогат'!L59</f>
        <v>-1911458.0599999996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5993526.42</v>
      </c>
      <c r="F63" s="38">
        <f>'[1]вспомогат'!H60</f>
        <v>398937.20999999996</v>
      </c>
      <c r="G63" s="39">
        <f>'[1]вспомогат'!I60</f>
        <v>12.577295071320387</v>
      </c>
      <c r="H63" s="35">
        <f>'[1]вспомогат'!J60</f>
        <v>-2772946.79</v>
      </c>
      <c r="I63" s="36">
        <f>'[1]вспомогат'!K60</f>
        <v>72.51542066562415</v>
      </c>
      <c r="J63" s="37">
        <f>'[1]вспомогат'!L60</f>
        <v>-2271648.58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5793887.14</v>
      </c>
      <c r="F64" s="38">
        <f>'[1]вспомогат'!H61</f>
        <v>373672.9399999995</v>
      </c>
      <c r="G64" s="39">
        <f>'[1]вспомогат'!I61</f>
        <v>13.25339835783573</v>
      </c>
      <c r="H64" s="35">
        <f>'[1]вспомогат'!J61</f>
        <v>-2445777.0600000005</v>
      </c>
      <c r="I64" s="36">
        <f>'[1]вспомогат'!K61</f>
        <v>71.81050704609396</v>
      </c>
      <c r="J64" s="37">
        <f>'[1]вспомогат'!L61</f>
        <v>-2274412.8600000003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4756203.45</v>
      </c>
      <c r="F65" s="38">
        <f>'[1]вспомогат'!H62</f>
        <v>338775.4400000004</v>
      </c>
      <c r="G65" s="39">
        <f>'[1]вспомогат'!I62</f>
        <v>30.620613107440263</v>
      </c>
      <c r="H65" s="35">
        <f>'[1]вспомогат'!J62</f>
        <v>-767588.5599999996</v>
      </c>
      <c r="I65" s="36">
        <f>'[1]вспомогат'!K62</f>
        <v>86.2151630685702</v>
      </c>
      <c r="J65" s="37">
        <f>'[1]вспомогат'!L62</f>
        <v>-760463.5499999998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8771450.11</v>
      </c>
      <c r="F66" s="38">
        <f>'[1]вспомогат'!H63</f>
        <v>264928.6699999999</v>
      </c>
      <c r="G66" s="39">
        <f>'[1]вспомогат'!I63</f>
        <v>16.166903845097664</v>
      </c>
      <c r="H66" s="35">
        <f>'[1]вспомогат'!J63</f>
        <v>-1373781.33</v>
      </c>
      <c r="I66" s="36">
        <f>'[1]вспомогат'!K63</f>
        <v>91.57464720357217</v>
      </c>
      <c r="J66" s="37">
        <f>'[1]вспомогат'!L63</f>
        <v>-807019.8900000006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6307525.45</v>
      </c>
      <c r="F67" s="38">
        <f>'[1]вспомогат'!H64</f>
        <v>186713.86000000034</v>
      </c>
      <c r="G67" s="39">
        <f>'[1]вспомогат'!I64</f>
        <v>15.006559155772944</v>
      </c>
      <c r="H67" s="35">
        <f>'[1]вспомогат'!J64</f>
        <v>-1057501.1399999997</v>
      </c>
      <c r="I67" s="36">
        <f>'[1]вспомогат'!K64</f>
        <v>86.49281121825405</v>
      </c>
      <c r="J67" s="37">
        <f>'[1]вспомогат'!L64</f>
        <v>-985017.5499999998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22955393.64</v>
      </c>
      <c r="F68" s="38">
        <f>'[1]вспомогат'!H65</f>
        <v>974775.1900000013</v>
      </c>
      <c r="G68" s="39">
        <f>'[1]вспомогат'!I65</f>
        <v>22.668415521608942</v>
      </c>
      <c r="H68" s="35">
        <f>'[1]вспомогат'!J65</f>
        <v>-3325371.8099999987</v>
      </c>
      <c r="I68" s="36">
        <f>'[1]вспомогат'!K65</f>
        <v>96.28661199459361</v>
      </c>
      <c r="J68" s="37">
        <f>'[1]вспомогат'!L65</f>
        <v>-885297.3599999994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37299092.98</v>
      </c>
      <c r="F69" s="38">
        <f>'[1]вспомогат'!H66</f>
        <v>1859335.6099999994</v>
      </c>
      <c r="G69" s="39">
        <f>'[1]вспомогат'!I66</f>
        <v>26.05375142033173</v>
      </c>
      <c r="H69" s="35">
        <f>'[1]вспомогат'!J66</f>
        <v>-5277201.390000001</v>
      </c>
      <c r="I69" s="36">
        <f>'[1]вспомогат'!K66</f>
        <v>71.90112029295965</v>
      </c>
      <c r="J69" s="37">
        <f>'[1]вспомогат'!L66</f>
        <v>-14576445.020000003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53503584.66</v>
      </c>
      <c r="F70" s="38">
        <f>'[1]вспомогат'!H67</f>
        <v>2186721.4299999997</v>
      </c>
      <c r="G70" s="39">
        <f>'[1]вспомогат'!I67</f>
        <v>22.735059255403172</v>
      </c>
      <c r="H70" s="35">
        <f>'[1]вспомогат'!J67</f>
        <v>-7431557.57</v>
      </c>
      <c r="I70" s="36">
        <f>'[1]вспомогат'!K67</f>
        <v>88.82791329269803</v>
      </c>
      <c r="J70" s="37">
        <f>'[1]вспомогат'!L67</f>
        <v>-6729266.340000004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8254411.35</v>
      </c>
      <c r="F71" s="38">
        <f>'[1]вспомогат'!H68</f>
        <v>393118.1899999995</v>
      </c>
      <c r="G71" s="39">
        <f>'[1]вспомогат'!I68</f>
        <v>29.769953503165382</v>
      </c>
      <c r="H71" s="35">
        <f>'[1]вспомогат'!J68</f>
        <v>-927401.8100000005</v>
      </c>
      <c r="I71" s="36">
        <f>'[1]вспомогат'!K68</f>
        <v>84.84014227026005</v>
      </c>
      <c r="J71" s="37">
        <f>'[1]вспомогат'!L68</f>
        <v>-1474958.6500000004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5834418.65</v>
      </c>
      <c r="F72" s="38">
        <f>'[1]вспомогат'!H69</f>
        <v>278149.48000000045</v>
      </c>
      <c r="G72" s="39">
        <f>'[1]вспомогат'!I69</f>
        <v>20.289893258111448</v>
      </c>
      <c r="H72" s="35">
        <f>'[1]вспомогат'!J69</f>
        <v>-1092727.5199999996</v>
      </c>
      <c r="I72" s="36">
        <f>'[1]вспомогат'!K69</f>
        <v>85.69789049083126</v>
      </c>
      <c r="J72" s="37">
        <f>'[1]вспомогат'!L69</f>
        <v>-973705.3499999996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3104322.55</v>
      </c>
      <c r="F73" s="38">
        <f>'[1]вспомогат'!H70</f>
        <v>268114.7799999998</v>
      </c>
      <c r="G73" s="39">
        <f>'[1]вспомогат'!I70</f>
        <v>21.814620929816268</v>
      </c>
      <c r="H73" s="35">
        <f>'[1]вспомогат'!J70</f>
        <v>-960945.2200000002</v>
      </c>
      <c r="I73" s="36">
        <f>'[1]вспомогат'!K70</f>
        <v>70.86722633174423</v>
      </c>
      <c r="J73" s="37">
        <f>'[1]вспомогат'!L70</f>
        <v>-1276154.4500000002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29251760.05</v>
      </c>
      <c r="F74" s="38">
        <f>'[1]вспомогат'!H71</f>
        <v>856214.4700000025</v>
      </c>
      <c r="G74" s="39">
        <f>'[1]вспомогат'!I71</f>
        <v>13.662043425480135</v>
      </c>
      <c r="H74" s="35">
        <f>'[1]вспомогат'!J71</f>
        <v>-5410889.5299999975</v>
      </c>
      <c r="I74" s="36">
        <f>'[1]вспомогат'!K71</f>
        <v>80.83278695038844</v>
      </c>
      <c r="J74" s="37">
        <f>'[1]вспомогат'!L71</f>
        <v>-6936228.949999999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13810954.24</v>
      </c>
      <c r="F75" s="38">
        <f>'[1]вспомогат'!H72</f>
        <v>582454.3900000006</v>
      </c>
      <c r="G75" s="39">
        <f>'[1]вспомогат'!I72</f>
        <v>24.067816227317174</v>
      </c>
      <c r="H75" s="35">
        <f>'[1]вспомогат'!J72</f>
        <v>-1837600.6099999994</v>
      </c>
      <c r="I75" s="36">
        <f>'[1]вспомогат'!K72</f>
        <v>85.76982125649137</v>
      </c>
      <c r="J75" s="37">
        <f>'[1]вспомогат'!L72</f>
        <v>-2291392.76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5953309.12</v>
      </c>
      <c r="F76" s="38">
        <f>'[1]вспомогат'!H73</f>
        <v>304571.45999999996</v>
      </c>
      <c r="G76" s="39">
        <f>'[1]вспомогат'!I73</f>
        <v>28.937905938242274</v>
      </c>
      <c r="H76" s="35">
        <f>'[1]вспомогат'!J73</f>
        <v>-747928.54</v>
      </c>
      <c r="I76" s="36">
        <f>'[1]вспомогат'!K73</f>
        <v>95.22323627028368</v>
      </c>
      <c r="J76" s="37">
        <f>'[1]вспомогат'!L73</f>
        <v>-298640.8799999999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4943490.72</v>
      </c>
      <c r="F77" s="38">
        <f>'[1]вспомогат'!H74</f>
        <v>773172.7299999995</v>
      </c>
      <c r="G77" s="39">
        <f>'[1]вспомогат'!I74</f>
        <v>65.76298039629287</v>
      </c>
      <c r="H77" s="35">
        <f>'[1]вспомогат'!J74</f>
        <v>-402523.2700000005</v>
      </c>
      <c r="I77" s="36">
        <f>'[1]вспомогат'!K74</f>
        <v>91.6422130018549</v>
      </c>
      <c r="J77" s="37">
        <f>'[1]вспомогат'!L74</f>
        <v>-450847.28000000026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5514014.16</v>
      </c>
      <c r="F78" s="38">
        <f>'[1]вспомогат'!H75</f>
        <v>394220.2700000005</v>
      </c>
      <c r="G78" s="39">
        <f>'[1]вспомогат'!I75</f>
        <v>31.461761001872325</v>
      </c>
      <c r="H78" s="35">
        <f>'[1]вспомогат'!J75</f>
        <v>-858793.7299999995</v>
      </c>
      <c r="I78" s="36">
        <f>'[1]вспомогат'!K75</f>
        <v>106.32733075890985</v>
      </c>
      <c r="J78" s="37">
        <f>'[1]вспомогат'!L75</f>
        <v>328128.16000000015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8533622.13</v>
      </c>
      <c r="F79" s="38">
        <f>'[1]вспомогат'!H76</f>
        <v>458319.4000000004</v>
      </c>
      <c r="G79" s="39">
        <f>'[1]вспомогат'!I76</f>
        <v>18.1825589708068</v>
      </c>
      <c r="H79" s="35">
        <f>'[1]вспомогат'!J76</f>
        <v>-2062334.5999999996</v>
      </c>
      <c r="I79" s="36">
        <f>'[1]вспомогат'!K76</f>
        <v>79.66213441802107</v>
      </c>
      <c r="J79" s="37">
        <f>'[1]вспомогат'!L76</f>
        <v>-2178646.869999999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7507173.43</v>
      </c>
      <c r="F80" s="38">
        <f>'[1]вспомогат'!H77</f>
        <v>325848.7999999998</v>
      </c>
      <c r="G80" s="39">
        <f>'[1]вспомогат'!I77</f>
        <v>21.602280562185083</v>
      </c>
      <c r="H80" s="35">
        <f>'[1]вспомогат'!J77</f>
        <v>-1182551.2000000002</v>
      </c>
      <c r="I80" s="36">
        <f>'[1]вспомогат'!K77</f>
        <v>101.22848698258969</v>
      </c>
      <c r="J80" s="37">
        <f>'[1]вспомогат'!L77</f>
        <v>91105.4299999997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275315069.27</v>
      </c>
      <c r="F81" s="38">
        <f>'[1]вспомогат'!H78</f>
        <v>8220702.299999982</v>
      </c>
      <c r="G81" s="39">
        <f>'[1]вспомогат'!I78</f>
        <v>18.646064978706818</v>
      </c>
      <c r="H81" s="35">
        <f>'[1]вспомогат'!J78</f>
        <v>-35867432.70000002</v>
      </c>
      <c r="I81" s="36">
        <f>'[1]вспомогат'!K78</f>
        <v>87.43698379750842</v>
      </c>
      <c r="J81" s="37">
        <f>'[1]вспомогат'!L78</f>
        <v>-39557490.73000002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23901059.63</v>
      </c>
      <c r="F82" s="38">
        <f>'[1]вспомогат'!H79</f>
        <v>971529.3399999999</v>
      </c>
      <c r="G82" s="39">
        <f>'[1]вспомогат'!I79</f>
        <v>18.281991436796933</v>
      </c>
      <c r="H82" s="35">
        <f>'[1]вспомогат'!J79</f>
        <v>-4342603.66</v>
      </c>
      <c r="I82" s="36">
        <f>'[1]вспомогат'!K79</f>
        <v>92.33656921959007</v>
      </c>
      <c r="J82" s="37">
        <f>'[1]вспомогат'!L79</f>
        <v>-1983657.370000001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6217951.43</v>
      </c>
      <c r="F83" s="38">
        <f>'[1]вспомогат'!H80</f>
        <v>202979.31999999937</v>
      </c>
      <c r="G83" s="39">
        <f>'[1]вспомогат'!I80</f>
        <v>16.59317403353302</v>
      </c>
      <c r="H83" s="35">
        <f>'[1]вспомогат'!J80</f>
        <v>-1020290.6800000006</v>
      </c>
      <c r="I83" s="36">
        <f>'[1]вспомогат'!K80</f>
        <v>86.69152591383035</v>
      </c>
      <c r="J83" s="37">
        <f>'[1]вспомогат'!L80</f>
        <v>-954550.5700000003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95862911.1</v>
      </c>
      <c r="F84" s="38">
        <f>'[1]вспомогат'!H81</f>
        <v>4619625.140000001</v>
      </c>
      <c r="G84" s="39">
        <f>'[1]вспомогат'!I81</f>
        <v>26.534481714822622</v>
      </c>
      <c r="H84" s="35">
        <f>'[1]вспомогат'!J81</f>
        <v>-12790268.86</v>
      </c>
      <c r="I84" s="36">
        <f>'[1]вспомогат'!K81</f>
        <v>72.98791305547294</v>
      </c>
      <c r="J84" s="37">
        <f>'[1]вспомогат'!L81</f>
        <v>-35477891.900000006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21353011.29</v>
      </c>
      <c r="F85" s="38">
        <f>'[1]вспомогат'!H82</f>
        <v>1031761.5399999991</v>
      </c>
      <c r="G85" s="39">
        <f>'[1]вспомогат'!I82</f>
        <v>22.94534521044208</v>
      </c>
      <c r="H85" s="35">
        <f>'[1]вспомогат'!J82</f>
        <v>-3464843.460000001</v>
      </c>
      <c r="I85" s="36">
        <f>'[1]вспомогат'!K82</f>
        <v>85.40346040416017</v>
      </c>
      <c r="J85" s="37">
        <f>'[1]вспомогат'!L82</f>
        <v>-3649501.710000001</v>
      </c>
    </row>
    <row r="86" spans="1:10" ht="15" customHeight="1">
      <c r="A86" s="50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1139856943.2399995</v>
      </c>
      <c r="F86" s="41">
        <f>SUM(F38:F85)</f>
        <v>46031178.81999998</v>
      </c>
      <c r="G86" s="42">
        <f>F86/D86*100</f>
        <v>20.991021353619608</v>
      </c>
      <c r="H86" s="41">
        <f>SUM(H38:H85)</f>
        <v>-173258669.18000004</v>
      </c>
      <c r="I86" s="43">
        <f>E86/C86*100</f>
        <v>85.26984240411284</v>
      </c>
      <c r="J86" s="41">
        <f>SUM(J38:J85)</f>
        <v>-196907510.76000005</v>
      </c>
    </row>
    <row r="87" spans="1:10" ht="15.75" customHeight="1">
      <c r="A87" s="53" t="s">
        <v>89</v>
      </c>
      <c r="B87" s="54">
        <f>'[1]вспомогат'!B83</f>
        <v>12768802856.88</v>
      </c>
      <c r="C87" s="54">
        <f>'[1]вспомогат'!C83</f>
        <v>8437330578.88</v>
      </c>
      <c r="D87" s="54">
        <f>'[1]вспомогат'!D83</f>
        <v>1245031106</v>
      </c>
      <c r="E87" s="54">
        <f>'[1]вспомогат'!G83</f>
        <v>7410652947.99</v>
      </c>
      <c r="F87" s="54">
        <f>'[1]вспомогат'!H83</f>
        <v>321131525.60999984</v>
      </c>
      <c r="G87" s="55">
        <f>'[1]вспомогат'!I83</f>
        <v>25.793052403463392</v>
      </c>
      <c r="H87" s="54">
        <f>'[1]вспомогат'!J83</f>
        <v>-923899580.3899995</v>
      </c>
      <c r="I87" s="55">
        <f>'[1]вспомогат'!K83</f>
        <v>87.83172448570475</v>
      </c>
      <c r="J87" s="54">
        <f>'[1]вспомогат'!L83</f>
        <v>-1026677630.8900001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07.08.2020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2020-08-10T07:13:31Z</dcterms:created>
  <dcterms:modified xsi:type="dcterms:W3CDTF">2020-08-10T07:14:52Z</dcterms:modified>
  <cp:category/>
  <cp:version/>
  <cp:contentType/>
  <cp:contentStatus/>
</cp:coreProperties>
</file>