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<sst xmlns="http://schemas.openxmlformats.org/spreadsheetml/2006/main" count="95" uniqueCount="90">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</sst>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06.08.2020</v>
          </cell>
        </row>
        <row r="6">
          <cell r="G6" t="str">
            <v>Фактично надійшло на 06.08.2020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1164579151.59</v>
          </cell>
          <cell r="H10">
            <v>32457396.609999895</v>
          </cell>
          <cell r="I10">
            <v>10.632684535770386</v>
          </cell>
          <cell r="J10">
            <v>-272803203.3900001</v>
          </cell>
          <cell r="K10">
            <v>73.87128770248125</v>
          </cell>
          <cell r="L10">
            <v>-411918548.4100001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3451530069.92</v>
          </cell>
          <cell r="H11">
            <v>84289691.80999994</v>
          </cell>
          <cell r="I11">
            <v>17.682472032893827</v>
          </cell>
          <cell r="J11">
            <v>-392395308.19000006</v>
          </cell>
          <cell r="K11">
            <v>89.92727118561488</v>
          </cell>
          <cell r="L11">
            <v>-386604930.0799999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511996118.75</v>
          </cell>
          <cell r="H12">
            <v>28115493.70999998</v>
          </cell>
          <cell r="I12">
            <v>48.187504992842236</v>
          </cell>
          <cell r="J12">
            <v>-30230531.29000002</v>
          </cell>
          <cell r="K12">
            <v>103.07576960370395</v>
          </cell>
          <cell r="L12">
            <v>15277907.75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373034527.74</v>
          </cell>
          <cell r="H13">
            <v>7441599.480000019</v>
          </cell>
          <cell r="I13">
            <v>11.720900110253615</v>
          </cell>
          <cell r="J13">
            <v>-56048400.51999998</v>
          </cell>
          <cell r="K13">
            <v>82.0786028434413</v>
          </cell>
          <cell r="L13">
            <v>-81449972.25999999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58335237.04</v>
          </cell>
          <cell r="H14">
            <v>762994.0099999979</v>
          </cell>
          <cell r="I14">
            <v>9.127923650241035</v>
          </cell>
          <cell r="J14">
            <v>-7595905.990000002</v>
          </cell>
          <cell r="K14">
            <v>83.78526160974482</v>
          </cell>
          <cell r="L14">
            <v>-11289462.96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17552418.62</v>
          </cell>
          <cell r="H15">
            <v>725581.5600000024</v>
          </cell>
          <cell r="I15">
            <v>13.168239055347254</v>
          </cell>
          <cell r="J15">
            <v>-4784506.439999998</v>
          </cell>
          <cell r="K15">
            <v>80.52668951994356</v>
          </cell>
          <cell r="L15">
            <v>-4244601.379999999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209667469.96</v>
          </cell>
          <cell r="H16">
            <v>2815331.0900000036</v>
          </cell>
          <cell r="I16">
            <v>9.614288649701692</v>
          </cell>
          <cell r="J16">
            <v>-26467449.909999996</v>
          </cell>
          <cell r="K16">
            <v>96.58520624497896</v>
          </cell>
          <cell r="L16">
            <v>-7412845.039999992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3098522.69</v>
          </cell>
          <cell r="H18">
            <v>74287.33000000007</v>
          </cell>
          <cell r="I18">
            <v>8.732751050636269</v>
          </cell>
          <cell r="J18">
            <v>-776387.6699999999</v>
          </cell>
          <cell r="K18">
            <v>84.2924408039348</v>
          </cell>
          <cell r="L18">
            <v>-577397.31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81695059.96</v>
          </cell>
          <cell r="H19">
            <v>1754159.849999994</v>
          </cell>
          <cell r="I19">
            <v>13.782884584439065</v>
          </cell>
          <cell r="J19">
            <v>-10972928.150000006</v>
          </cell>
          <cell r="K19">
            <v>96.9413762898121</v>
          </cell>
          <cell r="L19">
            <v>-2577583.0400000066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19787274.11</v>
          </cell>
          <cell r="H20">
            <v>315374.0399999991</v>
          </cell>
          <cell r="I20">
            <v>7.424408870474107</v>
          </cell>
          <cell r="J20">
            <v>-3932425.960000001</v>
          </cell>
          <cell r="K20">
            <v>81.71730799568849</v>
          </cell>
          <cell r="L20">
            <v>-4427025.890000001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32529493.48</v>
          </cell>
          <cell r="H21">
            <v>621228</v>
          </cell>
          <cell r="I21">
            <v>23.11284602597511</v>
          </cell>
          <cell r="J21">
            <v>-2066576</v>
          </cell>
          <cell r="K21">
            <v>96.99829431822079</v>
          </cell>
          <cell r="L21">
            <v>-1006656.5199999996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2457910.53</v>
          </cell>
          <cell r="H22">
            <v>74463.53999999957</v>
          </cell>
          <cell r="I22">
            <v>26.760418313807076</v>
          </cell>
          <cell r="J22">
            <v>-203796.46000000043</v>
          </cell>
          <cell r="K22">
            <v>100.26231215429047</v>
          </cell>
          <cell r="L22">
            <v>6430.529999999795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120676.56</v>
          </cell>
          <cell r="H23">
            <v>289</v>
          </cell>
          <cell r="J23">
            <v>289</v>
          </cell>
          <cell r="K23">
            <v>27.551230356860245</v>
          </cell>
          <cell r="L23">
            <v>-317331.32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77676969.44</v>
          </cell>
          <cell r="H24">
            <v>2349187.599999994</v>
          </cell>
          <cell r="I24">
            <v>15.954352327774119</v>
          </cell>
          <cell r="J24">
            <v>-12375243.400000006</v>
          </cell>
          <cell r="K24">
            <v>93.43942486800626</v>
          </cell>
          <cell r="L24">
            <v>-5453860.560000002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4144973.51</v>
          </cell>
          <cell r="H25">
            <v>23214.389999999665</v>
          </cell>
          <cell r="I25">
            <v>3.701592611608727</v>
          </cell>
          <cell r="J25">
            <v>-603931.6100000003</v>
          </cell>
          <cell r="K25">
            <v>84.50072514113444</v>
          </cell>
          <cell r="L25">
            <v>-760278.4900000002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36294276.41</v>
          </cell>
          <cell r="H26">
            <v>1508589.0299999937</v>
          </cell>
          <cell r="I26">
            <v>20.300535560711754</v>
          </cell>
          <cell r="J26">
            <v>-5922687.970000006</v>
          </cell>
          <cell r="K26">
            <v>88.13762091480538</v>
          </cell>
          <cell r="L26">
            <v>-4884820.590000004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69348.85</v>
          </cell>
          <cell r="H27">
            <v>308.1600000000035</v>
          </cell>
          <cell r="I27">
            <v>7.841221374045889</v>
          </cell>
          <cell r="J27">
            <v>-3621.8399999999965</v>
          </cell>
          <cell r="K27">
            <v>105.9731815403423</v>
          </cell>
          <cell r="L27">
            <v>3908.850000000006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33414603.65</v>
          </cell>
          <cell r="H28">
            <v>473174.9699999988</v>
          </cell>
          <cell r="I28">
            <v>5.319748407110883</v>
          </cell>
          <cell r="J28">
            <v>-8421512.030000001</v>
          </cell>
          <cell r="K28">
            <v>82.55032170673054</v>
          </cell>
          <cell r="L28">
            <v>-7063256.3500000015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16301014.51</v>
          </cell>
          <cell r="H29">
            <v>854695.5299999993</v>
          </cell>
          <cell r="I29">
            <v>12.79373626054511</v>
          </cell>
          <cell r="J29">
            <v>-5825882.470000001</v>
          </cell>
          <cell r="K29">
            <v>77.5407696836172</v>
          </cell>
          <cell r="L29">
            <v>-4721493.49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18398477.39</v>
          </cell>
          <cell r="H30">
            <v>673983.0899999999</v>
          </cell>
          <cell r="I30">
            <v>16.42932337278582</v>
          </cell>
          <cell r="J30">
            <v>-3428334.91</v>
          </cell>
          <cell r="K30">
            <v>79.39521639619282</v>
          </cell>
          <cell r="L30">
            <v>-4774804.609999999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3967910.62</v>
          </cell>
          <cell r="H31">
            <v>53676.43000000017</v>
          </cell>
          <cell r="I31">
            <v>4.80447665941354</v>
          </cell>
          <cell r="J31">
            <v>-1063540.5699999998</v>
          </cell>
          <cell r="K31">
            <v>84.79780503801776</v>
          </cell>
          <cell r="L31">
            <v>-711350.3799999999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41327108.87</v>
          </cell>
          <cell r="H32">
            <v>1509497.9499999955</v>
          </cell>
          <cell r="I32">
            <v>11.494386931819921</v>
          </cell>
          <cell r="J32">
            <v>-11622981.050000004</v>
          </cell>
          <cell r="K32">
            <v>76.46027203037814</v>
          </cell>
          <cell r="L32">
            <v>-12723325.130000003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153655.5</v>
          </cell>
          <cell r="H33">
            <v>7560</v>
          </cell>
          <cell r="I33">
            <v>66.90265486725664</v>
          </cell>
          <cell r="J33">
            <v>-3740</v>
          </cell>
          <cell r="K33">
            <v>249.44074675324677</v>
          </cell>
          <cell r="L33">
            <v>92055.5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4795133.02</v>
          </cell>
          <cell r="H34">
            <v>337270.3799999999</v>
          </cell>
          <cell r="I34">
            <v>26.127288953065896</v>
          </cell>
          <cell r="J34">
            <v>-953603.6200000001</v>
          </cell>
          <cell r="K34">
            <v>98.67312547869027</v>
          </cell>
          <cell r="L34">
            <v>-64480.98000000045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8621022.5</v>
          </cell>
          <cell r="H35">
            <v>498440.96999999974</v>
          </cell>
          <cell r="I35">
            <v>15.260894844421466</v>
          </cell>
          <cell r="J35">
            <v>-2767691.0300000003</v>
          </cell>
          <cell r="K35">
            <v>72.50575919286271</v>
          </cell>
          <cell r="L35">
            <v>-3269098.5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27940297.85</v>
          </cell>
          <cell r="H36">
            <v>686920.0100000016</v>
          </cell>
          <cell r="I36">
            <v>12.32525101044739</v>
          </cell>
          <cell r="J36">
            <v>-4886353.989999998</v>
          </cell>
          <cell r="K36">
            <v>84.0779079436767</v>
          </cell>
          <cell r="L36">
            <v>-5291140.1499999985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14046507.18</v>
          </cell>
          <cell r="H37">
            <v>517822.6899999995</v>
          </cell>
          <cell r="I37">
            <v>16.691805030982266</v>
          </cell>
          <cell r="J37">
            <v>-2584434.3100000005</v>
          </cell>
          <cell r="K37">
            <v>87.9925908729056</v>
          </cell>
          <cell r="L37">
            <v>-1916776.8200000003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10108831.67</v>
          </cell>
          <cell r="H38">
            <v>191973.81000000052</v>
          </cell>
          <cell r="I38">
            <v>7.580838160195507</v>
          </cell>
          <cell r="J38">
            <v>-2340382.1899999995</v>
          </cell>
          <cell r="K38">
            <v>84.15903642001527</v>
          </cell>
          <cell r="L38">
            <v>-1902750.33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9996219.89</v>
          </cell>
          <cell r="H39">
            <v>373494.6400000006</v>
          </cell>
          <cell r="I39">
            <v>15.99031747764644</v>
          </cell>
          <cell r="J39">
            <v>-1962260.3599999994</v>
          </cell>
          <cell r="K39">
            <v>93.24275313787237</v>
          </cell>
          <cell r="L39">
            <v>-724420.1099999994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11865252.02</v>
          </cell>
          <cell r="H40">
            <v>331756.0399999991</v>
          </cell>
          <cell r="I40">
            <v>13.211950474506443</v>
          </cell>
          <cell r="J40">
            <v>-2179273.960000001</v>
          </cell>
          <cell r="K40">
            <v>82.79189135366785</v>
          </cell>
          <cell r="L40">
            <v>-2466165.9800000004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21553891.61</v>
          </cell>
          <cell r="H41">
            <v>403940.5099999979</v>
          </cell>
          <cell r="I41">
            <v>14.019987324620153</v>
          </cell>
          <cell r="J41">
            <v>-2477235.490000002</v>
          </cell>
          <cell r="K41">
            <v>90.50088089114719</v>
          </cell>
          <cell r="L41">
            <v>-2262331.3900000006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34734861.52</v>
          </cell>
          <cell r="H42">
            <v>645674.0900000036</v>
          </cell>
          <cell r="I42">
            <v>9.876742878348638</v>
          </cell>
          <cell r="J42">
            <v>-5891643.909999996</v>
          </cell>
          <cell r="K42">
            <v>82.4526692137407</v>
          </cell>
          <cell r="L42">
            <v>-7392169.479999997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14797094.75</v>
          </cell>
          <cell r="H43">
            <v>320767.33999999985</v>
          </cell>
          <cell r="I43">
            <v>5.419282649096129</v>
          </cell>
          <cell r="J43">
            <v>-5598232.66</v>
          </cell>
          <cell r="K43">
            <v>74.85563305646488</v>
          </cell>
          <cell r="L43">
            <v>-4970415.25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16485068.3</v>
          </cell>
          <cell r="H44">
            <v>214270.54000000097</v>
          </cell>
          <cell r="I44">
            <v>7.683522298187507</v>
          </cell>
          <cell r="J44">
            <v>-2574431.459999999</v>
          </cell>
          <cell r="K44">
            <v>89.03259746139601</v>
          </cell>
          <cell r="L44">
            <v>-2030698.6999999993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5928671.99</v>
          </cell>
          <cell r="H45">
            <v>182216</v>
          </cell>
          <cell r="I45">
            <v>17.42481546330926</v>
          </cell>
          <cell r="J45">
            <v>-863511</v>
          </cell>
          <cell r="K45">
            <v>78.12042054803275</v>
          </cell>
          <cell r="L45">
            <v>-1660473.0099999998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5737121.73</v>
          </cell>
          <cell r="H46">
            <v>131560.63000000082</v>
          </cell>
          <cell r="I46">
            <v>8.885209398448055</v>
          </cell>
          <cell r="J46">
            <v>-1349109.3699999992</v>
          </cell>
          <cell r="K46">
            <v>84.72630940499675</v>
          </cell>
          <cell r="L46">
            <v>-1034236.2699999996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7745225.84</v>
          </cell>
          <cell r="H47">
            <v>39494.9299999997</v>
          </cell>
          <cell r="I47">
            <v>1.3072562365782066</v>
          </cell>
          <cell r="J47">
            <v>-2981713.0700000003</v>
          </cell>
          <cell r="K47">
            <v>74.3085747004382</v>
          </cell>
          <cell r="L47">
            <v>-2677832.16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13213104.41</v>
          </cell>
          <cell r="H48">
            <v>291743.9199999999</v>
          </cell>
          <cell r="I48">
            <v>10.144756433839506</v>
          </cell>
          <cell r="J48">
            <v>-2584066.08</v>
          </cell>
          <cell r="K48">
            <v>80.45059043617904</v>
          </cell>
          <cell r="L48">
            <v>-3210770.59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6324274.46</v>
          </cell>
          <cell r="H49">
            <v>364463.1200000001</v>
          </cell>
          <cell r="I49">
            <v>18.102592732402208</v>
          </cell>
          <cell r="J49">
            <v>-1648856.88</v>
          </cell>
          <cell r="K49">
            <v>69.48423554177553</v>
          </cell>
          <cell r="L49">
            <v>-2777465.54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5174495.14</v>
          </cell>
          <cell r="H50">
            <v>93480.58999999985</v>
          </cell>
          <cell r="I50">
            <v>10.711652343302378</v>
          </cell>
          <cell r="J50">
            <v>-779219.4100000001</v>
          </cell>
          <cell r="K50">
            <v>90.91986744610605</v>
          </cell>
          <cell r="L50">
            <v>-516774.86000000034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40142435.96</v>
          </cell>
          <cell r="H51">
            <v>2597174.009999998</v>
          </cell>
          <cell r="I51">
            <v>29.818917153282133</v>
          </cell>
          <cell r="J51">
            <v>-6112645.990000002</v>
          </cell>
          <cell r="K51">
            <v>99.4454677517968</v>
          </cell>
          <cell r="L51">
            <v>-223844.0399999991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48905565.46</v>
          </cell>
          <cell r="H52">
            <v>642547.5900000036</v>
          </cell>
          <cell r="I52">
            <v>8.256705940404537</v>
          </cell>
          <cell r="J52">
            <v>-7139582.409999996</v>
          </cell>
          <cell r="K52">
            <v>89.5115075728825</v>
          </cell>
          <cell r="L52">
            <v>-5730499.539999999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19253108.91</v>
          </cell>
          <cell r="H53">
            <v>500188.05000000075</v>
          </cell>
          <cell r="I53">
            <v>13.295218311796553</v>
          </cell>
          <cell r="J53">
            <v>-3261976.9499999993</v>
          </cell>
          <cell r="K53">
            <v>90.14322409863607</v>
          </cell>
          <cell r="L53">
            <v>-2105245.09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37384333.13</v>
          </cell>
          <cell r="H54">
            <v>1087438.740000002</v>
          </cell>
          <cell r="I54">
            <v>15.027655760925922</v>
          </cell>
          <cell r="J54">
            <v>-6148811.259999998</v>
          </cell>
          <cell r="K54">
            <v>84.13963383920795</v>
          </cell>
          <cell r="L54">
            <v>-7046966.869999997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45118916.72</v>
          </cell>
          <cell r="H55">
            <v>910498.5799999982</v>
          </cell>
          <cell r="I55">
            <v>11.735421953844446</v>
          </cell>
          <cell r="J55">
            <v>-6848051.420000002</v>
          </cell>
          <cell r="K55">
            <v>81.20755349172066</v>
          </cell>
          <cell r="L55">
            <v>-10441083.280000001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7816400.55</v>
          </cell>
          <cell r="H56">
            <v>183846.54000000004</v>
          </cell>
          <cell r="I56">
            <v>10.589610178658756</v>
          </cell>
          <cell r="J56">
            <v>-1552256.46</v>
          </cell>
          <cell r="K56">
            <v>87.82278133843555</v>
          </cell>
          <cell r="L56">
            <v>-1083796.4500000002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38932165.16</v>
          </cell>
          <cell r="H57">
            <v>1180944.599999994</v>
          </cell>
          <cell r="I57">
            <v>18.174602563893327</v>
          </cell>
          <cell r="J57">
            <v>-5316829.400000006</v>
          </cell>
          <cell r="K57">
            <v>91.01083017739134</v>
          </cell>
          <cell r="L57">
            <v>-3845342.8400000036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13329638.98</v>
          </cell>
          <cell r="H58">
            <v>116740.54000000097</v>
          </cell>
          <cell r="I58">
            <v>5.53687310877344</v>
          </cell>
          <cell r="J58">
            <v>-1991679.459999999</v>
          </cell>
          <cell r="K58">
            <v>92.43133930258563</v>
          </cell>
          <cell r="L58">
            <v>-1091486.0199999996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6854566.74</v>
          </cell>
          <cell r="H59">
            <v>149410.58000000007</v>
          </cell>
          <cell r="I59">
            <v>11.889139634184193</v>
          </cell>
          <cell r="J59">
            <v>-1107287.42</v>
          </cell>
          <cell r="K59">
            <v>77.66319439448168</v>
          </cell>
          <cell r="L59">
            <v>-1971450.2599999998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5927158.33</v>
          </cell>
          <cell r="H60">
            <v>332569.1200000001</v>
          </cell>
          <cell r="I60">
            <v>10.484908023118125</v>
          </cell>
          <cell r="J60">
            <v>-2839314.88</v>
          </cell>
          <cell r="K60">
            <v>71.71243597382995</v>
          </cell>
          <cell r="L60">
            <v>-2338016.67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5750612.65</v>
          </cell>
          <cell r="H61">
            <v>330398.4500000002</v>
          </cell>
          <cell r="I61">
            <v>11.71854262356134</v>
          </cell>
          <cell r="J61">
            <v>-2489051.55</v>
          </cell>
          <cell r="K61">
            <v>71.2741550264616</v>
          </cell>
          <cell r="L61">
            <v>-2317687.3499999996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4645566.48</v>
          </cell>
          <cell r="H62">
            <v>228138.47000000067</v>
          </cell>
          <cell r="I62">
            <v>20.62056158732575</v>
          </cell>
          <cell r="J62">
            <v>-878225.5299999993</v>
          </cell>
          <cell r="K62">
            <v>84.20965920183329</v>
          </cell>
          <cell r="L62">
            <v>-871100.5199999996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8641859.45</v>
          </cell>
          <cell r="H63">
            <v>135338.00999999978</v>
          </cell>
          <cell r="I63">
            <v>8.258813945115351</v>
          </cell>
          <cell r="J63">
            <v>-1503371.9900000002</v>
          </cell>
          <cell r="K63">
            <v>90.22171025226366</v>
          </cell>
          <cell r="L63">
            <v>-936610.5500000007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6218002.98</v>
          </cell>
          <cell r="H64">
            <v>97191.3900000006</v>
          </cell>
          <cell r="I64">
            <v>7.811462649140269</v>
          </cell>
          <cell r="J64">
            <v>-1147023.6099999994</v>
          </cell>
          <cell r="K64">
            <v>85.26522202200249</v>
          </cell>
          <cell r="L64">
            <v>-1074540.0199999996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22624745.42</v>
          </cell>
          <cell r="H65">
            <v>644126.9700000025</v>
          </cell>
          <cell r="I65">
            <v>14.979184897632628</v>
          </cell>
          <cell r="J65">
            <v>-3656020.0299999975</v>
          </cell>
          <cell r="K65">
            <v>94.89970496241071</v>
          </cell>
          <cell r="L65">
            <v>-1215945.5799999982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36777730.12</v>
          </cell>
          <cell r="H66">
            <v>1337972.75</v>
          </cell>
          <cell r="I66">
            <v>18.74820728877325</v>
          </cell>
          <cell r="J66">
            <v>-5798564.25</v>
          </cell>
          <cell r="K66">
            <v>70.89609387761915</v>
          </cell>
          <cell r="L66">
            <v>-15097807.880000003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53013064.47</v>
          </cell>
          <cell r="H67">
            <v>1696201.240000002</v>
          </cell>
          <cell r="I67">
            <v>17.63518442332565</v>
          </cell>
          <cell r="J67">
            <v>-7922077.759999998</v>
          </cell>
          <cell r="K67">
            <v>88.01354010289168</v>
          </cell>
          <cell r="L67">
            <v>-7219786.530000001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8058763.27</v>
          </cell>
          <cell r="H68">
            <v>197470.1099999994</v>
          </cell>
          <cell r="I68">
            <v>14.953965861933133</v>
          </cell>
          <cell r="J68">
            <v>-1123049.8900000006</v>
          </cell>
          <cell r="K68">
            <v>82.8292404338616</v>
          </cell>
          <cell r="L68">
            <v>-1670606.7300000004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5628771.94</v>
          </cell>
          <cell r="H69">
            <v>72502.77000000048</v>
          </cell>
          <cell r="I69">
            <v>5.288787396681139</v>
          </cell>
          <cell r="J69">
            <v>-1298374.2299999995</v>
          </cell>
          <cell r="K69">
            <v>82.67728290495297</v>
          </cell>
          <cell r="L69">
            <v>-1179352.0599999996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3035394.25</v>
          </cell>
          <cell r="H70">
            <v>199186.47999999998</v>
          </cell>
          <cell r="I70">
            <v>16.206408149317365</v>
          </cell>
          <cell r="J70">
            <v>-1029873.52</v>
          </cell>
          <cell r="K70">
            <v>69.2936922166239</v>
          </cell>
          <cell r="L70">
            <v>-1345082.75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28996170.13</v>
          </cell>
          <cell r="H71">
            <v>600624.5500000007</v>
          </cell>
          <cell r="I71">
            <v>9.583765484025808</v>
          </cell>
          <cell r="J71">
            <v>-5666479.449999999</v>
          </cell>
          <cell r="K71">
            <v>80.12650310576804</v>
          </cell>
          <cell r="L71">
            <v>-7191818.870000001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13541833.01</v>
          </cell>
          <cell r="H72">
            <v>313333.16000000015</v>
          </cell>
          <cell r="I72">
            <v>12.94735698155621</v>
          </cell>
          <cell r="J72">
            <v>-2106721.84</v>
          </cell>
          <cell r="K72">
            <v>84.09850446025042</v>
          </cell>
          <cell r="L72">
            <v>-2560513.99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5894381.87</v>
          </cell>
          <cell r="H73">
            <v>245644.20999999996</v>
          </cell>
          <cell r="I73">
            <v>23.339117339667457</v>
          </cell>
          <cell r="J73">
            <v>-806855.79</v>
          </cell>
          <cell r="K73">
            <v>94.28069434336487</v>
          </cell>
          <cell r="L73">
            <v>-357568.1299999999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4885386.17</v>
          </cell>
          <cell r="H74">
            <v>715068.1799999997</v>
          </cell>
          <cell r="I74">
            <v>60.82083974088537</v>
          </cell>
          <cell r="J74">
            <v>-460627.8200000003</v>
          </cell>
          <cell r="K74">
            <v>90.56507341586678</v>
          </cell>
          <cell r="L74">
            <v>-508951.8300000001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5494270.58</v>
          </cell>
          <cell r="H75">
            <v>374476.6900000004</v>
          </cell>
          <cell r="I75">
            <v>29.886073898615688</v>
          </cell>
          <cell r="J75">
            <v>-878537.3099999996</v>
          </cell>
          <cell r="K75">
            <v>105.94661317275389</v>
          </cell>
          <cell r="L75">
            <v>308384.5800000001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8313037.1</v>
          </cell>
          <cell r="H76">
            <v>237734.36999999918</v>
          </cell>
          <cell r="I76">
            <v>9.43145588406815</v>
          </cell>
          <cell r="J76">
            <v>-2282919.630000001</v>
          </cell>
          <cell r="K76">
            <v>77.60295321187323</v>
          </cell>
          <cell r="L76">
            <v>-2399231.9000000004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7356091.64</v>
          </cell>
          <cell r="H77">
            <v>174767.00999999978</v>
          </cell>
          <cell r="I77">
            <v>11.58625099443117</v>
          </cell>
          <cell r="J77">
            <v>-1333632.9900000002</v>
          </cell>
          <cell r="K77">
            <v>99.19126469714139</v>
          </cell>
          <cell r="L77">
            <v>-59976.360000000335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272439122.58</v>
          </cell>
          <cell r="H78">
            <v>5344755.6099999845</v>
          </cell>
          <cell r="I78">
            <v>12.122888867945955</v>
          </cell>
          <cell r="J78">
            <v>-38743379.390000015</v>
          </cell>
          <cell r="K78">
            <v>86.52361532551454</v>
          </cell>
          <cell r="L78">
            <v>-42433437.42000002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23511864.7</v>
          </cell>
          <cell r="H79">
            <v>582334.4100000001</v>
          </cell>
          <cell r="I79">
            <v>10.958220466066622</v>
          </cell>
          <cell r="J79">
            <v>-4731798.59</v>
          </cell>
          <cell r="K79">
            <v>90.83299886956462</v>
          </cell>
          <cell r="L79">
            <v>-2372852.3000000007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6109761.06</v>
          </cell>
          <cell r="H80">
            <v>94788.94999999925</v>
          </cell>
          <cell r="I80">
            <v>7.748816696232169</v>
          </cell>
          <cell r="J80">
            <v>-1128481.0500000007</v>
          </cell>
          <cell r="K80">
            <v>85.18312103642494</v>
          </cell>
          <cell r="L80">
            <v>-1062740.9400000004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92928126.87</v>
          </cell>
          <cell r="H81">
            <v>1684840.9100000113</v>
          </cell>
          <cell r="I81">
            <v>9.677490914074555</v>
          </cell>
          <cell r="J81">
            <v>-15725053.089999989</v>
          </cell>
          <cell r="K81">
            <v>70.75343286122593</v>
          </cell>
          <cell r="L81">
            <v>-38412676.129999995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20972715.5</v>
          </cell>
          <cell r="H82">
            <v>651465.75</v>
          </cell>
          <cell r="I82">
            <v>14.487947017805656</v>
          </cell>
          <cell r="J82">
            <v>-3845139.25</v>
          </cell>
          <cell r="K82">
            <v>83.88243013812252</v>
          </cell>
          <cell r="L82">
            <v>-4029797.5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7285708208.56</v>
          </cell>
          <cell r="H83">
            <v>196186786.17999977</v>
          </cell>
          <cell r="I83">
            <v>15.757581094524056</v>
          </cell>
          <cell r="J83">
            <v>-1048844319.8200002</v>
          </cell>
          <cell r="K83">
            <v>86.35086820939911</v>
          </cell>
          <cell r="L83">
            <v>-1151622370.3200002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3" sqref="E1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1164579151.59</v>
      </c>
      <c r="F10" s="33">
        <f>'[1]вспомогат'!H10</f>
        <v>32457396.609999895</v>
      </c>
      <c r="G10" s="34">
        <f>'[1]вспомогат'!I10</f>
        <v>10.632684535770386</v>
      </c>
      <c r="H10" s="35">
        <f>'[1]вспомогат'!J10</f>
        <v>-272803203.3900001</v>
      </c>
      <c r="I10" s="36">
        <f>'[1]вспомогат'!K10</f>
        <v>73.87128770248125</v>
      </c>
      <c r="J10" s="37">
        <f>'[1]вспомогат'!L10</f>
        <v>-411918548.4100001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3451530069.92</v>
      </c>
      <c r="F12" s="38">
        <f>'[1]вспомогат'!H11</f>
        <v>84289691.80999994</v>
      </c>
      <c r="G12" s="39">
        <f>'[1]вспомогат'!I11</f>
        <v>17.682472032893827</v>
      </c>
      <c r="H12" s="35">
        <f>'[1]вспомогат'!J11</f>
        <v>-392395308.19000006</v>
      </c>
      <c r="I12" s="36">
        <f>'[1]вспомогат'!K11</f>
        <v>89.92727118561488</v>
      </c>
      <c r="J12" s="37">
        <f>'[1]вспомогат'!L11</f>
        <v>-386604930.0799999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511996118.75</v>
      </c>
      <c r="F13" s="38">
        <f>'[1]вспомогат'!H12</f>
        <v>28115493.70999998</v>
      </c>
      <c r="G13" s="39">
        <f>'[1]вспомогат'!I12</f>
        <v>48.187504992842236</v>
      </c>
      <c r="H13" s="35">
        <f>'[1]вспомогат'!J12</f>
        <v>-30230531.29000002</v>
      </c>
      <c r="I13" s="36">
        <f>'[1]вспомогат'!K12</f>
        <v>103.07576960370395</v>
      </c>
      <c r="J13" s="37">
        <f>'[1]вспомогат'!L12</f>
        <v>15277907.75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373034527.74</v>
      </c>
      <c r="F14" s="38">
        <f>'[1]вспомогат'!H13</f>
        <v>7441599.480000019</v>
      </c>
      <c r="G14" s="39">
        <f>'[1]вспомогат'!I13</f>
        <v>11.720900110253615</v>
      </c>
      <c r="H14" s="35">
        <f>'[1]вспомогат'!J13</f>
        <v>-56048400.51999998</v>
      </c>
      <c r="I14" s="36">
        <f>'[1]вспомогат'!K13</f>
        <v>82.0786028434413</v>
      </c>
      <c r="J14" s="37">
        <f>'[1]вспомогат'!L13</f>
        <v>-81449972.25999999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58335237.04</v>
      </c>
      <c r="F15" s="38">
        <f>'[1]вспомогат'!H14</f>
        <v>762994.0099999979</v>
      </c>
      <c r="G15" s="39">
        <f>'[1]вспомогат'!I14</f>
        <v>9.127923650241035</v>
      </c>
      <c r="H15" s="35">
        <f>'[1]вспомогат'!J14</f>
        <v>-7595905.990000002</v>
      </c>
      <c r="I15" s="36">
        <f>'[1]вспомогат'!K14</f>
        <v>83.78526160974482</v>
      </c>
      <c r="J15" s="37">
        <f>'[1]вспомогат'!L14</f>
        <v>-11289462.96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4394895953.45</v>
      </c>
      <c r="F16" s="41">
        <f>SUM(F12:F15)</f>
        <v>120609779.00999993</v>
      </c>
      <c r="G16" s="42">
        <f>F16/D16*100</f>
        <v>19.873746690500585</v>
      </c>
      <c r="H16" s="41">
        <f>SUM(H12:H15)</f>
        <v>-486270145.99000007</v>
      </c>
      <c r="I16" s="43">
        <f>E16/C16*100</f>
        <v>90.44926841789473</v>
      </c>
      <c r="J16" s="41">
        <f>SUM(J12:J15)</f>
        <v>-464066457.5499999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17552418.62</v>
      </c>
      <c r="F17" s="45">
        <f>'[1]вспомогат'!H15</f>
        <v>725581.5600000024</v>
      </c>
      <c r="G17" s="46">
        <f>'[1]вспомогат'!I15</f>
        <v>13.168239055347254</v>
      </c>
      <c r="H17" s="47">
        <f>'[1]вспомогат'!J15</f>
        <v>-4784506.439999998</v>
      </c>
      <c r="I17" s="48">
        <f>'[1]вспомогат'!K15</f>
        <v>80.52668951994356</v>
      </c>
      <c r="J17" s="49">
        <f>'[1]вспомогат'!L15</f>
        <v>-4244601.379999999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209667469.96</v>
      </c>
      <c r="F18" s="38">
        <f>'[1]вспомогат'!H16</f>
        <v>2815331.0900000036</v>
      </c>
      <c r="G18" s="39">
        <f>'[1]вспомогат'!I16</f>
        <v>9.614288649701692</v>
      </c>
      <c r="H18" s="35">
        <f>'[1]вспомогат'!J16</f>
        <v>-26467449.909999996</v>
      </c>
      <c r="I18" s="36">
        <f>'[1]вспомогат'!K16</f>
        <v>96.58520624497896</v>
      </c>
      <c r="J18" s="37">
        <f>'[1]вспомогат'!L16</f>
        <v>-7412845.039999992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3098522.69</v>
      </c>
      <c r="F20" s="38">
        <f>'[1]вспомогат'!H18</f>
        <v>74287.33000000007</v>
      </c>
      <c r="G20" s="39">
        <f>'[1]вспомогат'!I18</f>
        <v>8.732751050636269</v>
      </c>
      <c r="H20" s="35">
        <f>'[1]вспомогат'!J18</f>
        <v>-776387.6699999999</v>
      </c>
      <c r="I20" s="36">
        <f>'[1]вспомогат'!K18</f>
        <v>84.2924408039348</v>
      </c>
      <c r="J20" s="37">
        <f>'[1]вспомогат'!L18</f>
        <v>-577397.31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81695059.96</v>
      </c>
      <c r="F21" s="38">
        <f>'[1]вспомогат'!H19</f>
        <v>1754159.849999994</v>
      </c>
      <c r="G21" s="39">
        <f>'[1]вспомогат'!I19</f>
        <v>13.782884584439065</v>
      </c>
      <c r="H21" s="35">
        <f>'[1]вспомогат'!J19</f>
        <v>-10972928.150000006</v>
      </c>
      <c r="I21" s="36">
        <f>'[1]вспомогат'!K19</f>
        <v>96.9413762898121</v>
      </c>
      <c r="J21" s="37">
        <f>'[1]вспомогат'!L19</f>
        <v>-2577583.0400000066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19787274.11</v>
      </c>
      <c r="F22" s="38">
        <f>'[1]вспомогат'!H20</f>
        <v>315374.0399999991</v>
      </c>
      <c r="G22" s="39">
        <f>'[1]вспомогат'!I20</f>
        <v>7.424408870474107</v>
      </c>
      <c r="H22" s="35">
        <f>'[1]вспомогат'!J20</f>
        <v>-3932425.960000001</v>
      </c>
      <c r="I22" s="36">
        <f>'[1]вспомогат'!K20</f>
        <v>81.71730799568849</v>
      </c>
      <c r="J22" s="37">
        <f>'[1]вспомогат'!L20</f>
        <v>-4427025.890000001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32529493.48</v>
      </c>
      <c r="F23" s="38">
        <f>'[1]вспомогат'!H21</f>
        <v>621228</v>
      </c>
      <c r="G23" s="39">
        <f>'[1]вспомогат'!I21</f>
        <v>23.11284602597511</v>
      </c>
      <c r="H23" s="35">
        <f>'[1]вспомогат'!J21</f>
        <v>-2066576</v>
      </c>
      <c r="I23" s="36">
        <f>'[1]вспомогат'!K21</f>
        <v>96.99829431822079</v>
      </c>
      <c r="J23" s="37">
        <f>'[1]вспомогат'!L21</f>
        <v>-1006656.5199999996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2457910.53</v>
      </c>
      <c r="F24" s="38">
        <f>'[1]вспомогат'!H22</f>
        <v>74463.53999999957</v>
      </c>
      <c r="G24" s="39">
        <f>'[1]вспомогат'!I22</f>
        <v>26.760418313807076</v>
      </c>
      <c r="H24" s="35">
        <f>'[1]вспомогат'!J22</f>
        <v>-203796.46000000043</v>
      </c>
      <c r="I24" s="36">
        <f>'[1]вспомогат'!K22</f>
        <v>100.26231215429047</v>
      </c>
      <c r="J24" s="37">
        <f>'[1]вспомогат'!L22</f>
        <v>6430.529999999795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120676.56</v>
      </c>
      <c r="F25" s="38">
        <f>'[1]вспомогат'!H23</f>
        <v>289</v>
      </c>
      <c r="G25" s="39">
        <f>'[1]вспомогат'!I23</f>
        <v>0</v>
      </c>
      <c r="H25" s="35">
        <f>'[1]вспомогат'!J23</f>
        <v>289</v>
      </c>
      <c r="I25" s="36">
        <f>'[1]вспомогат'!K23</f>
        <v>27.551230356860245</v>
      </c>
      <c r="J25" s="37">
        <f>'[1]вспомогат'!L23</f>
        <v>-317331.32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77676969.44</v>
      </c>
      <c r="F26" s="38">
        <f>'[1]вспомогат'!H24</f>
        <v>2349187.599999994</v>
      </c>
      <c r="G26" s="39">
        <f>'[1]вспомогат'!I24</f>
        <v>15.954352327774119</v>
      </c>
      <c r="H26" s="35">
        <f>'[1]вспомогат'!J24</f>
        <v>-12375243.400000006</v>
      </c>
      <c r="I26" s="36">
        <f>'[1]вспомогат'!K24</f>
        <v>93.43942486800626</v>
      </c>
      <c r="J26" s="37">
        <f>'[1]вспомогат'!L24</f>
        <v>-5453860.560000002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4144973.51</v>
      </c>
      <c r="F27" s="38">
        <f>'[1]вспомогат'!H25</f>
        <v>23214.389999999665</v>
      </c>
      <c r="G27" s="39">
        <f>'[1]вспомогат'!I25</f>
        <v>3.701592611608727</v>
      </c>
      <c r="H27" s="35">
        <f>'[1]вспомогат'!J25</f>
        <v>-603931.6100000003</v>
      </c>
      <c r="I27" s="36">
        <f>'[1]вспомогат'!K25</f>
        <v>84.50072514113444</v>
      </c>
      <c r="J27" s="37">
        <f>'[1]вспомогат'!L25</f>
        <v>-760278.4900000002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36294276.41</v>
      </c>
      <c r="F28" s="38">
        <f>'[1]вспомогат'!H26</f>
        <v>1508589.0299999937</v>
      </c>
      <c r="G28" s="39">
        <f>'[1]вспомогат'!I26</f>
        <v>20.300535560711754</v>
      </c>
      <c r="H28" s="35">
        <f>'[1]вспомогат'!J26</f>
        <v>-5922687.970000006</v>
      </c>
      <c r="I28" s="36">
        <f>'[1]вспомогат'!K26</f>
        <v>88.13762091480538</v>
      </c>
      <c r="J28" s="37">
        <f>'[1]вспомогат'!L26</f>
        <v>-4884820.590000004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69348.85</v>
      </c>
      <c r="F29" s="38">
        <f>'[1]вспомогат'!H27</f>
        <v>308.1600000000035</v>
      </c>
      <c r="G29" s="39">
        <f>'[1]вспомогат'!I27</f>
        <v>7.841221374045889</v>
      </c>
      <c r="H29" s="35">
        <f>'[1]вспомогат'!J27</f>
        <v>-3621.8399999999965</v>
      </c>
      <c r="I29" s="36">
        <f>'[1]вспомогат'!K27</f>
        <v>105.9731815403423</v>
      </c>
      <c r="J29" s="37">
        <f>'[1]вспомогат'!L27</f>
        <v>3908.850000000006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33414603.65</v>
      </c>
      <c r="F30" s="38">
        <f>'[1]вспомогат'!H28</f>
        <v>473174.9699999988</v>
      </c>
      <c r="G30" s="39">
        <f>'[1]вспомогат'!I28</f>
        <v>5.319748407110883</v>
      </c>
      <c r="H30" s="35">
        <f>'[1]вспомогат'!J28</f>
        <v>-8421512.030000001</v>
      </c>
      <c r="I30" s="36">
        <f>'[1]вспомогат'!K28</f>
        <v>82.55032170673054</v>
      </c>
      <c r="J30" s="37">
        <f>'[1]вспомогат'!L28</f>
        <v>-7063256.3500000015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16301014.51</v>
      </c>
      <c r="F31" s="38">
        <f>'[1]вспомогат'!H29</f>
        <v>854695.5299999993</v>
      </c>
      <c r="G31" s="39">
        <f>'[1]вспомогат'!I29</f>
        <v>12.79373626054511</v>
      </c>
      <c r="H31" s="35">
        <f>'[1]вспомогат'!J29</f>
        <v>-5825882.470000001</v>
      </c>
      <c r="I31" s="36">
        <f>'[1]вспомогат'!K29</f>
        <v>77.5407696836172</v>
      </c>
      <c r="J31" s="37">
        <f>'[1]вспомогат'!L29</f>
        <v>-4721493.49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18398477.39</v>
      </c>
      <c r="F32" s="38">
        <f>'[1]вспомогат'!H30</f>
        <v>673983.0899999999</v>
      </c>
      <c r="G32" s="39">
        <f>'[1]вспомогат'!I30</f>
        <v>16.42932337278582</v>
      </c>
      <c r="H32" s="35">
        <f>'[1]вспомогат'!J30</f>
        <v>-3428334.91</v>
      </c>
      <c r="I32" s="36">
        <f>'[1]вспомогат'!K30</f>
        <v>79.39521639619282</v>
      </c>
      <c r="J32" s="37">
        <f>'[1]вспомогат'!L30</f>
        <v>-4774804.609999999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3967910.62</v>
      </c>
      <c r="F33" s="38">
        <f>'[1]вспомогат'!H31</f>
        <v>53676.43000000017</v>
      </c>
      <c r="G33" s="39">
        <f>'[1]вспомогат'!I31</f>
        <v>4.80447665941354</v>
      </c>
      <c r="H33" s="35">
        <f>'[1]вспомогат'!J31</f>
        <v>-1063540.5699999998</v>
      </c>
      <c r="I33" s="36">
        <f>'[1]вспомогат'!K31</f>
        <v>84.79780503801776</v>
      </c>
      <c r="J33" s="37">
        <f>'[1]вспомогат'!L31</f>
        <v>-711350.3799999999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41327108.87</v>
      </c>
      <c r="F34" s="38">
        <f>'[1]вспомогат'!H32</f>
        <v>1509497.9499999955</v>
      </c>
      <c r="G34" s="39">
        <f>'[1]вспомогат'!I32</f>
        <v>11.494386931819921</v>
      </c>
      <c r="H34" s="35">
        <f>'[1]вспомогат'!J32</f>
        <v>-11622981.050000004</v>
      </c>
      <c r="I34" s="36">
        <f>'[1]вспомогат'!K32</f>
        <v>76.46027203037814</v>
      </c>
      <c r="J34" s="37">
        <f>'[1]вспомогат'!L32</f>
        <v>-12723325.130000003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153655.5</v>
      </c>
      <c r="F35" s="38">
        <f>'[1]вспомогат'!H33</f>
        <v>7560</v>
      </c>
      <c r="G35" s="39">
        <f>'[1]вспомогат'!I33</f>
        <v>66.90265486725664</v>
      </c>
      <c r="H35" s="35">
        <f>'[1]вспомогат'!J33</f>
        <v>-3740</v>
      </c>
      <c r="I35" s="36">
        <f>'[1]вспомогат'!K33</f>
        <v>249.44074675324677</v>
      </c>
      <c r="J35" s="37">
        <f>'[1]вспомогат'!L33</f>
        <v>92055.5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4795133.02</v>
      </c>
      <c r="F36" s="38">
        <f>'[1]вспомогат'!H34</f>
        <v>337270.3799999999</v>
      </c>
      <c r="G36" s="39">
        <f>'[1]вспомогат'!I34</f>
        <v>26.127288953065896</v>
      </c>
      <c r="H36" s="35">
        <f>'[1]вспомогат'!J34</f>
        <v>-953603.6200000001</v>
      </c>
      <c r="I36" s="36">
        <f>'[1]вспомогат'!K34</f>
        <v>98.67312547869027</v>
      </c>
      <c r="J36" s="37">
        <f>'[1]вспомогат'!L34</f>
        <v>-64480.98000000045</v>
      </c>
    </row>
    <row r="37" spans="1:10" ht="18.75" customHeight="1">
      <c r="A37" s="51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603459600.48</v>
      </c>
      <c r="F37" s="41">
        <f>SUM(F17:F36)</f>
        <v>14171871.939999979</v>
      </c>
      <c r="G37" s="42">
        <f>F37/D37*100</f>
        <v>12.475158888279338</v>
      </c>
      <c r="H37" s="41">
        <f>SUM(H17:H36)</f>
        <v>-99428861.06000003</v>
      </c>
      <c r="I37" s="43">
        <f>E37/C37*100</f>
        <v>90.73134025049991</v>
      </c>
      <c r="J37" s="41">
        <f>SUM(J17:J36)</f>
        <v>-61646413.400000006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8621022.5</v>
      </c>
      <c r="F38" s="38">
        <f>'[1]вспомогат'!H35</f>
        <v>498440.96999999974</v>
      </c>
      <c r="G38" s="39">
        <f>'[1]вспомогат'!I35</f>
        <v>15.260894844421466</v>
      </c>
      <c r="H38" s="35">
        <f>'[1]вспомогат'!J35</f>
        <v>-2767691.0300000003</v>
      </c>
      <c r="I38" s="36">
        <f>'[1]вспомогат'!K35</f>
        <v>72.50575919286271</v>
      </c>
      <c r="J38" s="37">
        <f>'[1]вспомогат'!L35</f>
        <v>-3269098.5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27940297.85</v>
      </c>
      <c r="F39" s="38">
        <f>'[1]вспомогат'!H36</f>
        <v>686920.0100000016</v>
      </c>
      <c r="G39" s="39">
        <f>'[1]вспомогат'!I36</f>
        <v>12.32525101044739</v>
      </c>
      <c r="H39" s="35">
        <f>'[1]вспомогат'!J36</f>
        <v>-4886353.989999998</v>
      </c>
      <c r="I39" s="36">
        <f>'[1]вспомогат'!K36</f>
        <v>84.0779079436767</v>
      </c>
      <c r="J39" s="37">
        <f>'[1]вспомогат'!L36</f>
        <v>-5291140.1499999985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14046507.18</v>
      </c>
      <c r="F40" s="38">
        <f>'[1]вспомогат'!H37</f>
        <v>517822.6899999995</v>
      </c>
      <c r="G40" s="39">
        <f>'[1]вспомогат'!I37</f>
        <v>16.691805030982266</v>
      </c>
      <c r="H40" s="35">
        <f>'[1]вспомогат'!J37</f>
        <v>-2584434.3100000005</v>
      </c>
      <c r="I40" s="36">
        <f>'[1]вспомогат'!K37</f>
        <v>87.9925908729056</v>
      </c>
      <c r="J40" s="37">
        <f>'[1]вспомогат'!L37</f>
        <v>-1916776.8200000003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10108831.67</v>
      </c>
      <c r="F41" s="38">
        <f>'[1]вспомогат'!H38</f>
        <v>191973.81000000052</v>
      </c>
      <c r="G41" s="39">
        <f>'[1]вспомогат'!I38</f>
        <v>7.580838160195507</v>
      </c>
      <c r="H41" s="35">
        <f>'[1]вспомогат'!J38</f>
        <v>-2340382.1899999995</v>
      </c>
      <c r="I41" s="36">
        <f>'[1]вспомогат'!K38</f>
        <v>84.15903642001527</v>
      </c>
      <c r="J41" s="37">
        <f>'[1]вспомогат'!L38</f>
        <v>-1902750.33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9996219.89</v>
      </c>
      <c r="F42" s="38">
        <f>'[1]вспомогат'!H39</f>
        <v>373494.6400000006</v>
      </c>
      <c r="G42" s="39">
        <f>'[1]вспомогат'!I39</f>
        <v>15.99031747764644</v>
      </c>
      <c r="H42" s="35">
        <f>'[1]вспомогат'!J39</f>
        <v>-1962260.3599999994</v>
      </c>
      <c r="I42" s="36">
        <f>'[1]вспомогат'!K39</f>
        <v>93.24275313787237</v>
      </c>
      <c r="J42" s="37">
        <f>'[1]вспомогат'!L39</f>
        <v>-724420.1099999994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11865252.02</v>
      </c>
      <c r="F43" s="38">
        <f>'[1]вспомогат'!H40</f>
        <v>331756.0399999991</v>
      </c>
      <c r="G43" s="39">
        <f>'[1]вспомогат'!I40</f>
        <v>13.211950474506443</v>
      </c>
      <c r="H43" s="35">
        <f>'[1]вспомогат'!J40</f>
        <v>-2179273.960000001</v>
      </c>
      <c r="I43" s="36">
        <f>'[1]вспомогат'!K40</f>
        <v>82.79189135366785</v>
      </c>
      <c r="J43" s="37">
        <f>'[1]вспомогат'!L40</f>
        <v>-2466165.9800000004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21553891.61</v>
      </c>
      <c r="F44" s="38">
        <f>'[1]вспомогат'!H41</f>
        <v>403940.5099999979</v>
      </c>
      <c r="G44" s="39">
        <f>'[1]вспомогат'!I41</f>
        <v>14.019987324620153</v>
      </c>
      <c r="H44" s="35">
        <f>'[1]вспомогат'!J41</f>
        <v>-2477235.490000002</v>
      </c>
      <c r="I44" s="36">
        <f>'[1]вспомогат'!K41</f>
        <v>90.50088089114719</v>
      </c>
      <c r="J44" s="37">
        <f>'[1]вспомогат'!L41</f>
        <v>-2262331.3900000006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34734861.52</v>
      </c>
      <c r="F45" s="38">
        <f>'[1]вспомогат'!H42</f>
        <v>645674.0900000036</v>
      </c>
      <c r="G45" s="39">
        <f>'[1]вспомогат'!I42</f>
        <v>9.876742878348638</v>
      </c>
      <c r="H45" s="35">
        <f>'[1]вспомогат'!J42</f>
        <v>-5891643.909999996</v>
      </c>
      <c r="I45" s="36">
        <f>'[1]вспомогат'!K42</f>
        <v>82.4526692137407</v>
      </c>
      <c r="J45" s="37">
        <f>'[1]вспомогат'!L42</f>
        <v>-7392169.479999997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14797094.75</v>
      </c>
      <c r="F46" s="38">
        <f>'[1]вспомогат'!H43</f>
        <v>320767.33999999985</v>
      </c>
      <c r="G46" s="39">
        <f>'[1]вспомогат'!I43</f>
        <v>5.419282649096129</v>
      </c>
      <c r="H46" s="35">
        <f>'[1]вспомогат'!J43</f>
        <v>-5598232.66</v>
      </c>
      <c r="I46" s="36">
        <f>'[1]вспомогат'!K43</f>
        <v>74.85563305646488</v>
      </c>
      <c r="J46" s="37">
        <f>'[1]вспомогат'!L43</f>
        <v>-4970415.25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16485068.3</v>
      </c>
      <c r="F47" s="38">
        <f>'[1]вспомогат'!H44</f>
        <v>214270.54000000097</v>
      </c>
      <c r="G47" s="39">
        <f>'[1]вспомогат'!I44</f>
        <v>7.683522298187507</v>
      </c>
      <c r="H47" s="35">
        <f>'[1]вспомогат'!J44</f>
        <v>-2574431.459999999</v>
      </c>
      <c r="I47" s="36">
        <f>'[1]вспомогат'!K44</f>
        <v>89.03259746139601</v>
      </c>
      <c r="J47" s="37">
        <f>'[1]вспомогат'!L44</f>
        <v>-2030698.6999999993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5928671.99</v>
      </c>
      <c r="F48" s="38">
        <f>'[1]вспомогат'!H45</f>
        <v>182216</v>
      </c>
      <c r="G48" s="39">
        <f>'[1]вспомогат'!I45</f>
        <v>17.42481546330926</v>
      </c>
      <c r="H48" s="35">
        <f>'[1]вспомогат'!J45</f>
        <v>-863511</v>
      </c>
      <c r="I48" s="36">
        <f>'[1]вспомогат'!K45</f>
        <v>78.12042054803275</v>
      </c>
      <c r="J48" s="37">
        <f>'[1]вспомогат'!L45</f>
        <v>-1660473.0099999998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5737121.73</v>
      </c>
      <c r="F49" s="38">
        <f>'[1]вспомогат'!H46</f>
        <v>131560.63000000082</v>
      </c>
      <c r="G49" s="39">
        <f>'[1]вспомогат'!I46</f>
        <v>8.885209398448055</v>
      </c>
      <c r="H49" s="35">
        <f>'[1]вспомогат'!J46</f>
        <v>-1349109.3699999992</v>
      </c>
      <c r="I49" s="36">
        <f>'[1]вспомогат'!K46</f>
        <v>84.72630940499675</v>
      </c>
      <c r="J49" s="37">
        <f>'[1]вспомогат'!L46</f>
        <v>-1034236.2699999996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7745225.84</v>
      </c>
      <c r="F50" s="38">
        <f>'[1]вспомогат'!H47</f>
        <v>39494.9299999997</v>
      </c>
      <c r="G50" s="39">
        <f>'[1]вспомогат'!I47</f>
        <v>1.3072562365782066</v>
      </c>
      <c r="H50" s="35">
        <f>'[1]вспомогат'!J47</f>
        <v>-2981713.0700000003</v>
      </c>
      <c r="I50" s="36">
        <f>'[1]вспомогат'!K47</f>
        <v>74.3085747004382</v>
      </c>
      <c r="J50" s="37">
        <f>'[1]вспомогат'!L47</f>
        <v>-2677832.16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13213104.41</v>
      </c>
      <c r="F51" s="38">
        <f>'[1]вспомогат'!H48</f>
        <v>291743.9199999999</v>
      </c>
      <c r="G51" s="39">
        <f>'[1]вспомогат'!I48</f>
        <v>10.144756433839506</v>
      </c>
      <c r="H51" s="35">
        <f>'[1]вспомогат'!J48</f>
        <v>-2584066.08</v>
      </c>
      <c r="I51" s="36">
        <f>'[1]вспомогат'!K48</f>
        <v>80.45059043617904</v>
      </c>
      <c r="J51" s="37">
        <f>'[1]вспомогат'!L48</f>
        <v>-3210770.59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6324274.46</v>
      </c>
      <c r="F52" s="38">
        <f>'[1]вспомогат'!H49</f>
        <v>364463.1200000001</v>
      </c>
      <c r="G52" s="39">
        <f>'[1]вспомогат'!I49</f>
        <v>18.102592732402208</v>
      </c>
      <c r="H52" s="35">
        <f>'[1]вспомогат'!J49</f>
        <v>-1648856.88</v>
      </c>
      <c r="I52" s="36">
        <f>'[1]вспомогат'!K49</f>
        <v>69.48423554177553</v>
      </c>
      <c r="J52" s="37">
        <f>'[1]вспомогат'!L49</f>
        <v>-2777465.54</v>
      </c>
    </row>
    <row r="53" spans="1:10" ht="14.25" customHeight="1">
      <c r="A53" s="53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5174495.14</v>
      </c>
      <c r="F53" s="38">
        <f>'[1]вспомогат'!H50</f>
        <v>93480.58999999985</v>
      </c>
      <c r="G53" s="39">
        <f>'[1]вспомогат'!I50</f>
        <v>10.711652343302378</v>
      </c>
      <c r="H53" s="35">
        <f>'[1]вспомогат'!J50</f>
        <v>-779219.4100000001</v>
      </c>
      <c r="I53" s="36">
        <f>'[1]вспомогат'!K50</f>
        <v>90.91986744610605</v>
      </c>
      <c r="J53" s="37">
        <f>'[1]вспомогат'!L50</f>
        <v>-516774.86000000034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40142435.96</v>
      </c>
      <c r="F54" s="38">
        <f>'[1]вспомогат'!H51</f>
        <v>2597174.009999998</v>
      </c>
      <c r="G54" s="39">
        <f>'[1]вспомогат'!I51</f>
        <v>29.818917153282133</v>
      </c>
      <c r="H54" s="35">
        <f>'[1]вспомогат'!J51</f>
        <v>-6112645.990000002</v>
      </c>
      <c r="I54" s="36">
        <f>'[1]вспомогат'!K51</f>
        <v>99.4454677517968</v>
      </c>
      <c r="J54" s="37">
        <f>'[1]вспомогат'!L51</f>
        <v>-223844.0399999991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48905565.46</v>
      </c>
      <c r="F55" s="38">
        <f>'[1]вспомогат'!H52</f>
        <v>642547.5900000036</v>
      </c>
      <c r="G55" s="39">
        <f>'[1]вспомогат'!I52</f>
        <v>8.256705940404537</v>
      </c>
      <c r="H55" s="35">
        <f>'[1]вспомогат'!J52</f>
        <v>-7139582.409999996</v>
      </c>
      <c r="I55" s="36">
        <f>'[1]вспомогат'!K52</f>
        <v>89.5115075728825</v>
      </c>
      <c r="J55" s="37">
        <f>'[1]вспомогат'!L52</f>
        <v>-5730499.539999999</v>
      </c>
    </row>
    <row r="56" spans="1:10" ht="14.25" customHeight="1">
      <c r="A56" s="53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19253108.91</v>
      </c>
      <c r="F56" s="38">
        <f>'[1]вспомогат'!H53</f>
        <v>500188.05000000075</v>
      </c>
      <c r="G56" s="39">
        <f>'[1]вспомогат'!I53</f>
        <v>13.295218311796553</v>
      </c>
      <c r="H56" s="35">
        <f>'[1]вспомогат'!J53</f>
        <v>-3261976.9499999993</v>
      </c>
      <c r="I56" s="36">
        <f>'[1]вспомогат'!K53</f>
        <v>90.14322409863607</v>
      </c>
      <c r="J56" s="37">
        <f>'[1]вспомогат'!L53</f>
        <v>-2105245.09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37384333.13</v>
      </c>
      <c r="F57" s="38">
        <f>'[1]вспомогат'!H54</f>
        <v>1087438.740000002</v>
      </c>
      <c r="G57" s="39">
        <f>'[1]вспомогат'!I54</f>
        <v>15.027655760925922</v>
      </c>
      <c r="H57" s="35">
        <f>'[1]вспомогат'!J54</f>
        <v>-6148811.259999998</v>
      </c>
      <c r="I57" s="36">
        <f>'[1]вспомогат'!K54</f>
        <v>84.13963383920795</v>
      </c>
      <c r="J57" s="37">
        <f>'[1]вспомогат'!L54</f>
        <v>-7046966.869999997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45118916.72</v>
      </c>
      <c r="F58" s="38">
        <f>'[1]вспомогат'!H55</f>
        <v>910498.5799999982</v>
      </c>
      <c r="G58" s="39">
        <f>'[1]вспомогат'!I55</f>
        <v>11.735421953844446</v>
      </c>
      <c r="H58" s="35">
        <f>'[1]вспомогат'!J55</f>
        <v>-6848051.420000002</v>
      </c>
      <c r="I58" s="36">
        <f>'[1]вспомогат'!K55</f>
        <v>81.20755349172066</v>
      </c>
      <c r="J58" s="37">
        <f>'[1]вспомогат'!L55</f>
        <v>-10441083.280000001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7816400.55</v>
      </c>
      <c r="F59" s="38">
        <f>'[1]вспомогат'!H56</f>
        <v>183846.54000000004</v>
      </c>
      <c r="G59" s="39">
        <f>'[1]вспомогат'!I56</f>
        <v>10.589610178658756</v>
      </c>
      <c r="H59" s="35">
        <f>'[1]вспомогат'!J56</f>
        <v>-1552256.46</v>
      </c>
      <c r="I59" s="36">
        <f>'[1]вспомогат'!K56</f>
        <v>87.82278133843555</v>
      </c>
      <c r="J59" s="37">
        <f>'[1]вспомогат'!L56</f>
        <v>-1083796.4500000002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38932165.16</v>
      </c>
      <c r="F60" s="38">
        <f>'[1]вспомогат'!H57</f>
        <v>1180944.599999994</v>
      </c>
      <c r="G60" s="39">
        <f>'[1]вспомогат'!I57</f>
        <v>18.174602563893327</v>
      </c>
      <c r="H60" s="35">
        <f>'[1]вспомогат'!J57</f>
        <v>-5316829.400000006</v>
      </c>
      <c r="I60" s="36">
        <f>'[1]вспомогат'!K57</f>
        <v>91.01083017739134</v>
      </c>
      <c r="J60" s="37">
        <f>'[1]вспомогат'!L57</f>
        <v>-3845342.8400000036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13329638.98</v>
      </c>
      <c r="F61" s="38">
        <f>'[1]вспомогат'!H58</f>
        <v>116740.54000000097</v>
      </c>
      <c r="G61" s="39">
        <f>'[1]вспомогат'!I58</f>
        <v>5.53687310877344</v>
      </c>
      <c r="H61" s="35">
        <f>'[1]вспомогат'!J58</f>
        <v>-1991679.459999999</v>
      </c>
      <c r="I61" s="36">
        <f>'[1]вспомогат'!K58</f>
        <v>92.43133930258563</v>
      </c>
      <c r="J61" s="37">
        <f>'[1]вспомогат'!L58</f>
        <v>-1091486.0199999996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6854566.74</v>
      </c>
      <c r="F62" s="38">
        <f>'[1]вспомогат'!H59</f>
        <v>149410.58000000007</v>
      </c>
      <c r="G62" s="39">
        <f>'[1]вспомогат'!I59</f>
        <v>11.889139634184193</v>
      </c>
      <c r="H62" s="35">
        <f>'[1]вспомогат'!J59</f>
        <v>-1107287.42</v>
      </c>
      <c r="I62" s="36">
        <f>'[1]вспомогат'!K59</f>
        <v>77.66319439448168</v>
      </c>
      <c r="J62" s="37">
        <f>'[1]вспомогат'!L59</f>
        <v>-1971450.2599999998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5927158.33</v>
      </c>
      <c r="F63" s="38">
        <f>'[1]вспомогат'!H60</f>
        <v>332569.1200000001</v>
      </c>
      <c r="G63" s="39">
        <f>'[1]вспомогат'!I60</f>
        <v>10.484908023118125</v>
      </c>
      <c r="H63" s="35">
        <f>'[1]вспомогат'!J60</f>
        <v>-2839314.88</v>
      </c>
      <c r="I63" s="36">
        <f>'[1]вспомогат'!K60</f>
        <v>71.71243597382995</v>
      </c>
      <c r="J63" s="37">
        <f>'[1]вспомогат'!L60</f>
        <v>-2338016.67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5750612.65</v>
      </c>
      <c r="F64" s="38">
        <f>'[1]вспомогат'!H61</f>
        <v>330398.4500000002</v>
      </c>
      <c r="G64" s="39">
        <f>'[1]вспомогат'!I61</f>
        <v>11.71854262356134</v>
      </c>
      <c r="H64" s="35">
        <f>'[1]вспомогат'!J61</f>
        <v>-2489051.55</v>
      </c>
      <c r="I64" s="36">
        <f>'[1]вспомогат'!K61</f>
        <v>71.2741550264616</v>
      </c>
      <c r="J64" s="37">
        <f>'[1]вспомогат'!L61</f>
        <v>-2317687.3499999996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4645566.48</v>
      </c>
      <c r="F65" s="38">
        <f>'[1]вспомогат'!H62</f>
        <v>228138.47000000067</v>
      </c>
      <c r="G65" s="39">
        <f>'[1]вспомогат'!I62</f>
        <v>20.62056158732575</v>
      </c>
      <c r="H65" s="35">
        <f>'[1]вспомогат'!J62</f>
        <v>-878225.5299999993</v>
      </c>
      <c r="I65" s="36">
        <f>'[1]вспомогат'!K62</f>
        <v>84.20965920183329</v>
      </c>
      <c r="J65" s="37">
        <f>'[1]вспомогат'!L62</f>
        <v>-871100.5199999996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8641859.45</v>
      </c>
      <c r="F66" s="38">
        <f>'[1]вспомогат'!H63</f>
        <v>135338.00999999978</v>
      </c>
      <c r="G66" s="39">
        <f>'[1]вспомогат'!I63</f>
        <v>8.258813945115351</v>
      </c>
      <c r="H66" s="35">
        <f>'[1]вспомогат'!J63</f>
        <v>-1503371.9900000002</v>
      </c>
      <c r="I66" s="36">
        <f>'[1]вспомогат'!K63</f>
        <v>90.22171025226366</v>
      </c>
      <c r="J66" s="37">
        <f>'[1]вспомогат'!L63</f>
        <v>-936610.5500000007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6218002.98</v>
      </c>
      <c r="F67" s="38">
        <f>'[1]вспомогат'!H64</f>
        <v>97191.3900000006</v>
      </c>
      <c r="G67" s="39">
        <f>'[1]вспомогат'!I64</f>
        <v>7.811462649140269</v>
      </c>
      <c r="H67" s="35">
        <f>'[1]вспомогат'!J64</f>
        <v>-1147023.6099999994</v>
      </c>
      <c r="I67" s="36">
        <f>'[1]вспомогат'!K64</f>
        <v>85.26522202200249</v>
      </c>
      <c r="J67" s="37">
        <f>'[1]вспомогат'!L64</f>
        <v>-1074540.0199999996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22624745.42</v>
      </c>
      <c r="F68" s="38">
        <f>'[1]вспомогат'!H65</f>
        <v>644126.9700000025</v>
      </c>
      <c r="G68" s="39">
        <f>'[1]вспомогат'!I65</f>
        <v>14.979184897632628</v>
      </c>
      <c r="H68" s="35">
        <f>'[1]вспомогат'!J65</f>
        <v>-3656020.0299999975</v>
      </c>
      <c r="I68" s="36">
        <f>'[1]вспомогат'!K65</f>
        <v>94.89970496241071</v>
      </c>
      <c r="J68" s="37">
        <f>'[1]вспомогат'!L65</f>
        <v>-1215945.5799999982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36777730.12</v>
      </c>
      <c r="F69" s="38">
        <f>'[1]вспомогат'!H66</f>
        <v>1337972.75</v>
      </c>
      <c r="G69" s="39">
        <f>'[1]вспомогат'!I66</f>
        <v>18.74820728877325</v>
      </c>
      <c r="H69" s="35">
        <f>'[1]вспомогат'!J66</f>
        <v>-5798564.25</v>
      </c>
      <c r="I69" s="36">
        <f>'[1]вспомогат'!K66</f>
        <v>70.89609387761915</v>
      </c>
      <c r="J69" s="37">
        <f>'[1]вспомогат'!L66</f>
        <v>-15097807.880000003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53013064.47</v>
      </c>
      <c r="F70" s="38">
        <f>'[1]вспомогат'!H67</f>
        <v>1696201.240000002</v>
      </c>
      <c r="G70" s="39">
        <f>'[1]вспомогат'!I67</f>
        <v>17.63518442332565</v>
      </c>
      <c r="H70" s="35">
        <f>'[1]вспомогат'!J67</f>
        <v>-7922077.759999998</v>
      </c>
      <c r="I70" s="36">
        <f>'[1]вспомогат'!K67</f>
        <v>88.01354010289168</v>
      </c>
      <c r="J70" s="37">
        <f>'[1]вспомогат'!L67</f>
        <v>-7219786.530000001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8058763.27</v>
      </c>
      <c r="F71" s="38">
        <f>'[1]вспомогат'!H68</f>
        <v>197470.1099999994</v>
      </c>
      <c r="G71" s="39">
        <f>'[1]вспомогат'!I68</f>
        <v>14.953965861933133</v>
      </c>
      <c r="H71" s="35">
        <f>'[1]вспомогат'!J68</f>
        <v>-1123049.8900000006</v>
      </c>
      <c r="I71" s="36">
        <f>'[1]вспомогат'!K68</f>
        <v>82.8292404338616</v>
      </c>
      <c r="J71" s="37">
        <f>'[1]вспомогат'!L68</f>
        <v>-1670606.7300000004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5628771.94</v>
      </c>
      <c r="F72" s="38">
        <f>'[1]вспомогат'!H69</f>
        <v>72502.77000000048</v>
      </c>
      <c r="G72" s="39">
        <f>'[1]вспомогат'!I69</f>
        <v>5.288787396681139</v>
      </c>
      <c r="H72" s="35">
        <f>'[1]вспомогат'!J69</f>
        <v>-1298374.2299999995</v>
      </c>
      <c r="I72" s="36">
        <f>'[1]вспомогат'!K69</f>
        <v>82.67728290495297</v>
      </c>
      <c r="J72" s="37">
        <f>'[1]вспомогат'!L69</f>
        <v>-1179352.0599999996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3035394.25</v>
      </c>
      <c r="F73" s="38">
        <f>'[1]вспомогат'!H70</f>
        <v>199186.47999999998</v>
      </c>
      <c r="G73" s="39">
        <f>'[1]вспомогат'!I70</f>
        <v>16.206408149317365</v>
      </c>
      <c r="H73" s="35">
        <f>'[1]вспомогат'!J70</f>
        <v>-1029873.52</v>
      </c>
      <c r="I73" s="36">
        <f>'[1]вспомогат'!K70</f>
        <v>69.2936922166239</v>
      </c>
      <c r="J73" s="37">
        <f>'[1]вспомогат'!L70</f>
        <v>-1345082.75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28996170.13</v>
      </c>
      <c r="F74" s="38">
        <f>'[1]вспомогат'!H71</f>
        <v>600624.5500000007</v>
      </c>
      <c r="G74" s="39">
        <f>'[1]вспомогат'!I71</f>
        <v>9.583765484025808</v>
      </c>
      <c r="H74" s="35">
        <f>'[1]вспомогат'!J71</f>
        <v>-5666479.449999999</v>
      </c>
      <c r="I74" s="36">
        <f>'[1]вспомогат'!K71</f>
        <v>80.12650310576804</v>
      </c>
      <c r="J74" s="37">
        <f>'[1]вспомогат'!L71</f>
        <v>-7191818.870000001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13541833.01</v>
      </c>
      <c r="F75" s="38">
        <f>'[1]вспомогат'!H72</f>
        <v>313333.16000000015</v>
      </c>
      <c r="G75" s="39">
        <f>'[1]вспомогат'!I72</f>
        <v>12.94735698155621</v>
      </c>
      <c r="H75" s="35">
        <f>'[1]вспомогат'!J72</f>
        <v>-2106721.84</v>
      </c>
      <c r="I75" s="36">
        <f>'[1]вспомогат'!K72</f>
        <v>84.09850446025042</v>
      </c>
      <c r="J75" s="37">
        <f>'[1]вспомогат'!L72</f>
        <v>-2560513.99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5894381.87</v>
      </c>
      <c r="F76" s="38">
        <f>'[1]вспомогат'!H73</f>
        <v>245644.20999999996</v>
      </c>
      <c r="G76" s="39">
        <f>'[1]вспомогат'!I73</f>
        <v>23.339117339667457</v>
      </c>
      <c r="H76" s="35">
        <f>'[1]вспомогат'!J73</f>
        <v>-806855.79</v>
      </c>
      <c r="I76" s="36">
        <f>'[1]вспомогат'!K73</f>
        <v>94.28069434336487</v>
      </c>
      <c r="J76" s="37">
        <f>'[1]вспомогат'!L73</f>
        <v>-357568.1299999999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4885386.17</v>
      </c>
      <c r="F77" s="38">
        <f>'[1]вспомогат'!H74</f>
        <v>715068.1799999997</v>
      </c>
      <c r="G77" s="39">
        <f>'[1]вспомогат'!I74</f>
        <v>60.82083974088537</v>
      </c>
      <c r="H77" s="35">
        <f>'[1]вспомогат'!J74</f>
        <v>-460627.8200000003</v>
      </c>
      <c r="I77" s="36">
        <f>'[1]вспомогат'!K74</f>
        <v>90.56507341586678</v>
      </c>
      <c r="J77" s="37">
        <f>'[1]вспомогат'!L74</f>
        <v>-508951.8300000001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5494270.58</v>
      </c>
      <c r="F78" s="38">
        <f>'[1]вспомогат'!H75</f>
        <v>374476.6900000004</v>
      </c>
      <c r="G78" s="39">
        <f>'[1]вспомогат'!I75</f>
        <v>29.886073898615688</v>
      </c>
      <c r="H78" s="35">
        <f>'[1]вспомогат'!J75</f>
        <v>-878537.3099999996</v>
      </c>
      <c r="I78" s="36">
        <f>'[1]вспомогат'!K75</f>
        <v>105.94661317275389</v>
      </c>
      <c r="J78" s="37">
        <f>'[1]вспомогат'!L75</f>
        <v>308384.5800000001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8313037.1</v>
      </c>
      <c r="F79" s="38">
        <f>'[1]вспомогат'!H76</f>
        <v>237734.36999999918</v>
      </c>
      <c r="G79" s="39">
        <f>'[1]вспомогат'!I76</f>
        <v>9.43145588406815</v>
      </c>
      <c r="H79" s="35">
        <f>'[1]вспомогат'!J76</f>
        <v>-2282919.630000001</v>
      </c>
      <c r="I79" s="36">
        <f>'[1]вспомогат'!K76</f>
        <v>77.60295321187323</v>
      </c>
      <c r="J79" s="37">
        <f>'[1]вспомогат'!L76</f>
        <v>-2399231.9000000004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7356091.64</v>
      </c>
      <c r="F80" s="38">
        <f>'[1]вспомогат'!H77</f>
        <v>174767.00999999978</v>
      </c>
      <c r="G80" s="39">
        <f>'[1]вспомогат'!I77</f>
        <v>11.58625099443117</v>
      </c>
      <c r="H80" s="35">
        <f>'[1]вспомогат'!J77</f>
        <v>-1333632.9900000002</v>
      </c>
      <c r="I80" s="36">
        <f>'[1]вспомогат'!K77</f>
        <v>99.19126469714139</v>
      </c>
      <c r="J80" s="37">
        <f>'[1]вспомогат'!L77</f>
        <v>-59976.360000000335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272439122.58</v>
      </c>
      <c r="F81" s="38">
        <f>'[1]вспомогат'!H78</f>
        <v>5344755.6099999845</v>
      </c>
      <c r="G81" s="39">
        <f>'[1]вспомогат'!I78</f>
        <v>12.122888867945955</v>
      </c>
      <c r="H81" s="35">
        <f>'[1]вспомогат'!J78</f>
        <v>-38743379.390000015</v>
      </c>
      <c r="I81" s="36">
        <f>'[1]вспомогат'!K78</f>
        <v>86.52361532551454</v>
      </c>
      <c r="J81" s="37">
        <f>'[1]вспомогат'!L78</f>
        <v>-42433437.42000002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23511864.7</v>
      </c>
      <c r="F82" s="38">
        <f>'[1]вспомогат'!H79</f>
        <v>582334.4100000001</v>
      </c>
      <c r="G82" s="39">
        <f>'[1]вспомогат'!I79</f>
        <v>10.958220466066622</v>
      </c>
      <c r="H82" s="35">
        <f>'[1]вспомогат'!J79</f>
        <v>-4731798.59</v>
      </c>
      <c r="I82" s="36">
        <f>'[1]вспомогат'!K79</f>
        <v>90.83299886956462</v>
      </c>
      <c r="J82" s="37">
        <f>'[1]вспомогат'!L79</f>
        <v>-2372852.3000000007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6109761.06</v>
      </c>
      <c r="F83" s="38">
        <f>'[1]вспомогат'!H80</f>
        <v>94788.94999999925</v>
      </c>
      <c r="G83" s="39">
        <f>'[1]вспомогат'!I80</f>
        <v>7.748816696232169</v>
      </c>
      <c r="H83" s="35">
        <f>'[1]вспомогат'!J80</f>
        <v>-1128481.0500000007</v>
      </c>
      <c r="I83" s="36">
        <f>'[1]вспомогат'!K80</f>
        <v>85.18312103642494</v>
      </c>
      <c r="J83" s="37">
        <f>'[1]вспомогат'!L80</f>
        <v>-1062740.9400000004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92928126.87</v>
      </c>
      <c r="F84" s="38">
        <f>'[1]вспомогат'!H81</f>
        <v>1684840.9100000113</v>
      </c>
      <c r="G84" s="39">
        <f>'[1]вспомогат'!I81</f>
        <v>9.677490914074555</v>
      </c>
      <c r="H84" s="35">
        <f>'[1]вспомогат'!J81</f>
        <v>-15725053.089999989</v>
      </c>
      <c r="I84" s="36">
        <f>'[1]вспомогат'!K81</f>
        <v>70.75343286122593</v>
      </c>
      <c r="J84" s="37">
        <f>'[1]вспомогат'!L81</f>
        <v>-38412676.129999995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20972715.5</v>
      </c>
      <c r="F85" s="38">
        <f>'[1]вспомогат'!H82</f>
        <v>651465.75</v>
      </c>
      <c r="G85" s="39">
        <f>'[1]вспомогат'!I82</f>
        <v>14.487947017805656</v>
      </c>
      <c r="H85" s="35">
        <f>'[1]вспомогат'!J82</f>
        <v>-3845139.25</v>
      </c>
      <c r="I85" s="36">
        <f>'[1]вспомогат'!K82</f>
        <v>83.88243013812252</v>
      </c>
      <c r="J85" s="37">
        <f>'[1]вспомогат'!L82</f>
        <v>-4029797.5</v>
      </c>
    </row>
    <row r="86" spans="1:10" ht="15" customHeight="1">
      <c r="A86" s="51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1122773503.04</v>
      </c>
      <c r="F86" s="41">
        <f>SUM(F38:F85)</f>
        <v>28947738.620000005</v>
      </c>
      <c r="G86" s="42">
        <f>F86/D86*100</f>
        <v>13.200674305725272</v>
      </c>
      <c r="H86" s="41">
        <f>SUM(H38:H85)</f>
        <v>-190342109.38</v>
      </c>
      <c r="I86" s="43">
        <f>E86/C86*100</f>
        <v>83.99187303943675</v>
      </c>
      <c r="J86" s="41">
        <f>SUM(J38:J85)</f>
        <v>-213990950.95999998</v>
      </c>
    </row>
    <row r="87" spans="1:10" ht="15.75" customHeight="1">
      <c r="A87" s="54" t="s">
        <v>89</v>
      </c>
      <c r="B87" s="55">
        <f>'[1]вспомогат'!B83</f>
        <v>12768802856.88</v>
      </c>
      <c r="C87" s="55">
        <f>'[1]вспомогат'!C83</f>
        <v>8437330578.88</v>
      </c>
      <c r="D87" s="55">
        <f>'[1]вспомогат'!D83</f>
        <v>1245031106</v>
      </c>
      <c r="E87" s="55">
        <f>'[1]вспомогат'!G83</f>
        <v>7285708208.56</v>
      </c>
      <c r="F87" s="55">
        <f>'[1]вспомогат'!H83</f>
        <v>196186786.17999977</v>
      </c>
      <c r="G87" s="56">
        <f>'[1]вспомогат'!I83</f>
        <v>15.757581094524056</v>
      </c>
      <c r="H87" s="55">
        <f>'[1]вспомогат'!J83</f>
        <v>-1048844319.8200002</v>
      </c>
      <c r="I87" s="56">
        <f>'[1]вспомогат'!K83</f>
        <v>86.35086820939911</v>
      </c>
      <c r="J87" s="55">
        <f>'[1]вспомогат'!L83</f>
        <v>-1151622370.3200002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06.08.2020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2020-08-07T07:06:56Z</dcterms:created>
  <dcterms:modified xsi:type="dcterms:W3CDTF">2020-08-07T07:07:30Z</dcterms:modified>
  <cp:category/>
  <cp:version/>
  <cp:contentType/>
  <cp:contentStatus/>
</cp:coreProperties>
</file>