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<sst xmlns="http://schemas.openxmlformats.org/spreadsheetml/2006/main" count="95" uniqueCount="90">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</sst>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29.07.2020</v>
          </cell>
        </row>
        <row r="6">
          <cell r="G6" t="str">
            <v>Фактично надійшло на 29.07.2020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1117431164.57</v>
          </cell>
          <cell r="H10">
            <v>133492378.58999991</v>
          </cell>
          <cell r="I10">
            <v>83.41266544612698</v>
          </cell>
          <cell r="J10">
            <v>-26546121.410000086</v>
          </cell>
          <cell r="K10">
            <v>87.90108191225696</v>
          </cell>
          <cell r="L10">
            <v>-153805935.43000007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3302029910.22</v>
          </cell>
          <cell r="H11">
            <v>425424443.55999994</v>
          </cell>
          <cell r="I11">
            <v>92.39319004452166</v>
          </cell>
          <cell r="J11">
            <v>-35025556.44000006</v>
          </cell>
          <cell r="K11">
            <v>99.38539060693162</v>
          </cell>
          <cell r="L11">
            <v>-20420089.78000021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478826111.84</v>
          </cell>
          <cell r="H12">
            <v>73890395.36999995</v>
          </cell>
          <cell r="I12">
            <v>125.6918335957214</v>
          </cell>
          <cell r="J12">
            <v>15103445.369999945</v>
          </cell>
          <cell r="K12">
            <v>109.22821454735268</v>
          </cell>
          <cell r="L12">
            <v>40453925.839999974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357219641.12</v>
          </cell>
          <cell r="H13">
            <v>46277152.30000001</v>
          </cell>
          <cell r="I13">
            <v>71.64754962068433</v>
          </cell>
          <cell r="J13">
            <v>-18312847.699999988</v>
          </cell>
          <cell r="K13">
            <v>91.36180716608547</v>
          </cell>
          <cell r="L13">
            <v>-33774858.879999995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55934062.56</v>
          </cell>
          <cell r="H14">
            <v>7499327.8500000015</v>
          </cell>
          <cell r="I14">
            <v>80.47438914464155</v>
          </cell>
          <cell r="J14">
            <v>-1819572.1499999985</v>
          </cell>
          <cell r="K14">
            <v>91.29736747092178</v>
          </cell>
          <cell r="L14">
            <v>-5331737.439999998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16444471.1</v>
          </cell>
          <cell r="H15">
            <v>2769878.8499999996</v>
          </cell>
          <cell r="I15">
            <v>77.47024397201999</v>
          </cell>
          <cell r="J15">
            <v>-805531.1500000004</v>
          </cell>
          <cell r="K15">
            <v>100.96727302600637</v>
          </cell>
          <cell r="L15">
            <v>157539.09999999963</v>
          </cell>
        </row>
        <row r="16">
          <cell r="B16">
            <v>352924163</v>
          </cell>
          <cell r="C16">
            <v>187797534</v>
          </cell>
          <cell r="D16">
            <v>37935397</v>
          </cell>
          <cell r="G16">
            <v>202727857.43</v>
          </cell>
          <cell r="H16">
            <v>30390256.430000007</v>
          </cell>
          <cell r="I16">
            <v>80.1105532914286</v>
          </cell>
          <cell r="J16">
            <v>-7545140.569999993</v>
          </cell>
          <cell r="K16">
            <v>107.95022336661779</v>
          </cell>
          <cell r="L16">
            <v>14930323.430000007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2734245</v>
          </cell>
          <cell r="D18">
            <v>906275</v>
          </cell>
          <cell r="G18">
            <v>2860813.39</v>
          </cell>
          <cell r="H18">
            <v>961059.2500000002</v>
          </cell>
          <cell r="I18">
            <v>106.04499186229349</v>
          </cell>
          <cell r="J18">
            <v>54784.25000000023</v>
          </cell>
          <cell r="K18">
            <v>104.62900691049998</v>
          </cell>
          <cell r="L18">
            <v>126568.39000000013</v>
          </cell>
        </row>
        <row r="19">
          <cell r="B19">
            <v>134379020</v>
          </cell>
          <cell r="C19">
            <v>71545555</v>
          </cell>
          <cell r="D19">
            <v>13318616</v>
          </cell>
          <cell r="G19">
            <v>77678741.33</v>
          </cell>
          <cell r="H19">
            <v>12616373.339999996</v>
          </cell>
          <cell r="I19">
            <v>94.72736011008949</v>
          </cell>
          <cell r="J19">
            <v>-702242.6600000039</v>
          </cell>
          <cell r="K19">
            <v>108.57242120771863</v>
          </cell>
          <cell r="L19">
            <v>6133186.329999998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18816548.21</v>
          </cell>
          <cell r="H20">
            <v>3533075.99</v>
          </cell>
          <cell r="I20">
            <v>100.33812596381317</v>
          </cell>
          <cell r="J20">
            <v>11905.990000000224</v>
          </cell>
          <cell r="K20">
            <v>94.24059404502543</v>
          </cell>
          <cell r="L20">
            <v>-1149951.789999999</v>
          </cell>
        </row>
        <row r="21">
          <cell r="B21">
            <v>52800529</v>
          </cell>
          <cell r="C21">
            <v>30848346</v>
          </cell>
          <cell r="D21">
            <v>4159237</v>
          </cell>
          <cell r="G21">
            <v>31270528.94</v>
          </cell>
          <cell r="H21">
            <v>3834747.1000000015</v>
          </cell>
          <cell r="I21">
            <v>92.1983310881299</v>
          </cell>
          <cell r="J21">
            <v>-324489.8999999985</v>
          </cell>
          <cell r="K21">
            <v>101.36857561180103</v>
          </cell>
          <cell r="L21">
            <v>422182.94000000134</v>
          </cell>
        </row>
        <row r="22">
          <cell r="B22">
            <v>4539050</v>
          </cell>
          <cell r="C22">
            <v>2173220</v>
          </cell>
          <cell r="D22">
            <v>767850</v>
          </cell>
          <cell r="G22">
            <v>2357883.14</v>
          </cell>
          <cell r="H22">
            <v>547785.7000000002</v>
          </cell>
          <cell r="I22">
            <v>71.34019665299215</v>
          </cell>
          <cell r="J22">
            <v>-220064.2999999998</v>
          </cell>
          <cell r="K22">
            <v>108.49721335161651</v>
          </cell>
          <cell r="L22">
            <v>184663.14000000013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120098.56</v>
          </cell>
          <cell r="H23">
            <v>38534.880000000005</v>
          </cell>
          <cell r="J23">
            <v>38534.880000000005</v>
          </cell>
          <cell r="K23">
            <v>27.41926926063522</v>
          </cell>
          <cell r="L23">
            <v>-317909.32</v>
          </cell>
        </row>
        <row r="24">
          <cell r="B24">
            <v>128696050</v>
          </cell>
          <cell r="C24">
            <v>68406399</v>
          </cell>
          <cell r="D24">
            <v>13585136</v>
          </cell>
          <cell r="G24">
            <v>73345097.39</v>
          </cell>
          <cell r="H24">
            <v>13584375.009999998</v>
          </cell>
          <cell r="I24">
            <v>99.9943983630344</v>
          </cell>
          <cell r="J24">
            <v>-760.9900000020862</v>
          </cell>
          <cell r="K24">
            <v>107.21964386694292</v>
          </cell>
          <cell r="L24">
            <v>4938698.390000001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3960801.9</v>
          </cell>
          <cell r="H25">
            <v>764922.9199999999</v>
          </cell>
          <cell r="I25">
            <v>83.70910507590936</v>
          </cell>
          <cell r="J25">
            <v>-148864.08000000007</v>
          </cell>
          <cell r="K25">
            <v>92.58307063920343</v>
          </cell>
          <cell r="L25">
            <v>-317304.1000000001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34126000.38</v>
          </cell>
          <cell r="H26">
            <v>8008439.420000002</v>
          </cell>
          <cell r="I26">
            <v>97.75455675660173</v>
          </cell>
          <cell r="J26">
            <v>-183955.5799999982</v>
          </cell>
          <cell r="K26">
            <v>101.12060684216048</v>
          </cell>
          <cell r="L26">
            <v>378180.3800000027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65964.64</v>
          </cell>
          <cell r="H27">
            <v>469.15000000000146</v>
          </cell>
          <cell r="I27">
            <v>13.4813218390805</v>
          </cell>
          <cell r="J27">
            <v>-3010.8499999999985</v>
          </cell>
          <cell r="K27">
            <v>107.2421394895139</v>
          </cell>
          <cell r="L27">
            <v>4454.639999999999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32298216.04</v>
          </cell>
          <cell r="H28">
            <v>5671677.66</v>
          </cell>
          <cell r="I28">
            <v>111.39729967969491</v>
          </cell>
          <cell r="J28">
            <v>580281.6600000001</v>
          </cell>
          <cell r="K28">
            <v>102.26400001038527</v>
          </cell>
          <cell r="L28">
            <v>715043.0399999991</v>
          </cell>
        </row>
        <row r="29">
          <cell r="B29">
            <v>30683390</v>
          </cell>
          <cell r="C29">
            <v>16260430</v>
          </cell>
          <cell r="D29">
            <v>5645949</v>
          </cell>
          <cell r="G29">
            <v>14724292.82</v>
          </cell>
          <cell r="H29">
            <v>4946060.59</v>
          </cell>
          <cell r="I29">
            <v>87.60370648052258</v>
          </cell>
          <cell r="J29">
            <v>-699888.4100000001</v>
          </cell>
          <cell r="K29">
            <v>90.55291170036709</v>
          </cell>
          <cell r="L29">
            <v>-1536137.1799999997</v>
          </cell>
        </row>
        <row r="30">
          <cell r="B30">
            <v>39550869</v>
          </cell>
          <cell r="C30">
            <v>19070964</v>
          </cell>
          <cell r="D30">
            <v>4119862</v>
          </cell>
          <cell r="G30">
            <v>17296175.61</v>
          </cell>
          <cell r="H30">
            <v>3326125.2299999986</v>
          </cell>
          <cell r="I30">
            <v>80.73389909662019</v>
          </cell>
          <cell r="J30">
            <v>-793736.7700000014</v>
          </cell>
          <cell r="K30">
            <v>90.69376676501513</v>
          </cell>
          <cell r="L30">
            <v>-1774788.3900000006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3901066.95</v>
          </cell>
          <cell r="H31">
            <v>750342.3200000003</v>
          </cell>
          <cell r="I31">
            <v>80.6270914528069</v>
          </cell>
          <cell r="J31">
            <v>-180290.6799999997</v>
          </cell>
          <cell r="K31">
            <v>109.51765194365932</v>
          </cell>
          <cell r="L31">
            <v>339022.9500000002</v>
          </cell>
        </row>
        <row r="32">
          <cell r="B32">
            <v>84052146</v>
          </cell>
          <cell r="C32">
            <v>40917955</v>
          </cell>
          <cell r="D32">
            <v>9899405</v>
          </cell>
          <cell r="G32">
            <v>38421740.76</v>
          </cell>
          <cell r="H32">
            <v>8369743.079999998</v>
          </cell>
          <cell r="I32">
            <v>84.54794081058405</v>
          </cell>
          <cell r="J32">
            <v>-1529661.9200000018</v>
          </cell>
          <cell r="K32">
            <v>93.8994648192951</v>
          </cell>
          <cell r="L32">
            <v>-2496214.240000002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144545.5</v>
          </cell>
          <cell r="H33">
            <v>36438.119999999995</v>
          </cell>
          <cell r="I33">
            <v>322.46123893805304</v>
          </cell>
          <cell r="J33">
            <v>25138.119999999995</v>
          </cell>
          <cell r="K33">
            <v>287.3667992047713</v>
          </cell>
          <cell r="L33">
            <v>94245.5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4324855.78</v>
          </cell>
          <cell r="H34">
            <v>2057296.8800000004</v>
          </cell>
          <cell r="I34">
            <v>189.04947474435602</v>
          </cell>
          <cell r="J34">
            <v>969064.8800000004</v>
          </cell>
          <cell r="K34">
            <v>121.18719155780472</v>
          </cell>
          <cell r="L34">
            <v>756115.7800000003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8086053.43</v>
          </cell>
          <cell r="H35">
            <v>2033685.9699999997</v>
          </cell>
          <cell r="I35">
            <v>94.1218872269743</v>
          </cell>
          <cell r="J35">
            <v>-127008.03000000026</v>
          </cell>
          <cell r="K35">
            <v>93.76233469221725</v>
          </cell>
          <cell r="L35">
            <v>-537935.5700000003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26707658.89</v>
          </cell>
          <cell r="H36">
            <v>4590835.199999999</v>
          </cell>
          <cell r="I36">
            <v>89.36419308497591</v>
          </cell>
          <cell r="J36">
            <v>-546384.8000000007</v>
          </cell>
          <cell r="K36">
            <v>96.56338320215326</v>
          </cell>
          <cell r="L36">
            <v>-950505.1099999994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13222955.89</v>
          </cell>
          <cell r="H37">
            <v>3058518.8100000005</v>
          </cell>
          <cell r="I37">
            <v>107.74075904544777</v>
          </cell>
          <cell r="J37">
            <v>219742.81000000052</v>
          </cell>
          <cell r="K37">
            <v>102.8141523223612</v>
          </cell>
          <cell r="L37">
            <v>361928.8900000006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9478160.94</v>
          </cell>
          <cell r="H38">
            <v>1710044.6099999994</v>
          </cell>
          <cell r="I38">
            <v>51.93197422905046</v>
          </cell>
          <cell r="J38">
            <v>-1582810.3900000006</v>
          </cell>
          <cell r="K38">
            <v>88.07000563831735</v>
          </cell>
          <cell r="L38">
            <v>-1283915.0600000005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9541865.98</v>
          </cell>
          <cell r="H39">
            <v>1991156.9100000001</v>
          </cell>
          <cell r="I39">
            <v>99.89123248843015</v>
          </cell>
          <cell r="J39">
            <v>-2168.089999999851</v>
          </cell>
          <cell r="K39">
            <v>113.79841202353998</v>
          </cell>
          <cell r="L39">
            <v>1156980.9800000004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11290400.87</v>
          </cell>
          <cell r="H40">
            <v>1833245.789999999</v>
          </cell>
          <cell r="I40">
            <v>58.672952546890436</v>
          </cell>
          <cell r="J40">
            <v>-1291270.210000001</v>
          </cell>
          <cell r="K40">
            <v>86.71324441330012</v>
          </cell>
          <cell r="L40">
            <v>-1729987.1300000008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20915161.44</v>
          </cell>
          <cell r="H41">
            <v>2648796.9000000022</v>
          </cell>
          <cell r="I41">
            <v>85.13555236286155</v>
          </cell>
          <cell r="J41">
            <v>-462473.09999999776</v>
          </cell>
          <cell r="K41">
            <v>99.90501306254531</v>
          </cell>
          <cell r="L41">
            <v>-19885.55999999866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33271274.73</v>
          </cell>
          <cell r="H42">
            <v>4892925.609999999</v>
          </cell>
          <cell r="I42">
            <v>75.96451969836674</v>
          </cell>
          <cell r="J42">
            <v>-1548141.3900000006</v>
          </cell>
          <cell r="K42">
            <v>93.48565055863193</v>
          </cell>
          <cell r="L42">
            <v>-2318438.2699999996</v>
          </cell>
        </row>
        <row r="43">
          <cell r="B43">
            <v>32433514</v>
          </cell>
          <cell r="C43">
            <v>13848510</v>
          </cell>
          <cell r="D43">
            <v>2643400</v>
          </cell>
          <cell r="G43">
            <v>14287057.41</v>
          </cell>
          <cell r="H43">
            <v>2806563.8499999996</v>
          </cell>
          <cell r="I43">
            <v>106.17249943254899</v>
          </cell>
          <cell r="J43">
            <v>163163.84999999963</v>
          </cell>
          <cell r="K43">
            <v>103.16674797505291</v>
          </cell>
          <cell r="L43">
            <v>438547.41000000015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15927516.55</v>
          </cell>
          <cell r="H44">
            <v>2810462.6900000013</v>
          </cell>
          <cell r="I44">
            <v>104.23749068600347</v>
          </cell>
          <cell r="J44">
            <v>114251.69000000134</v>
          </cell>
          <cell r="K44">
            <v>101.27456426230832</v>
          </cell>
          <cell r="L44">
            <v>200451.55000000075</v>
          </cell>
        </row>
        <row r="45">
          <cell r="B45">
            <v>11207222</v>
          </cell>
          <cell r="C45">
            <v>6543418</v>
          </cell>
          <cell r="D45">
            <v>1276961</v>
          </cell>
          <cell r="G45">
            <v>5569755.47</v>
          </cell>
          <cell r="H45">
            <v>865669.8399999999</v>
          </cell>
          <cell r="I45">
            <v>67.79140788168158</v>
          </cell>
          <cell r="J45">
            <v>-411291.16000000015</v>
          </cell>
          <cell r="K45">
            <v>85.1199704802597</v>
          </cell>
          <cell r="L45">
            <v>-973662.5300000003</v>
          </cell>
        </row>
        <row r="46">
          <cell r="B46">
            <v>11295500</v>
          </cell>
          <cell r="C46">
            <v>5290688</v>
          </cell>
          <cell r="D46">
            <v>1220582</v>
          </cell>
          <cell r="G46">
            <v>5585535.04</v>
          </cell>
          <cell r="H46">
            <v>1483949.35</v>
          </cell>
          <cell r="I46">
            <v>121.57719432205295</v>
          </cell>
          <cell r="J46">
            <v>263367.3500000001</v>
          </cell>
          <cell r="K46">
            <v>105.57294325426108</v>
          </cell>
          <cell r="L46">
            <v>294847.04000000004</v>
          </cell>
        </row>
        <row r="47">
          <cell r="B47">
            <v>14950700</v>
          </cell>
          <cell r="C47">
            <v>7401850</v>
          </cell>
          <cell r="D47">
            <v>1158898</v>
          </cell>
          <cell r="G47">
            <v>7092456.81</v>
          </cell>
          <cell r="H47">
            <v>805544.2199999997</v>
          </cell>
          <cell r="I47">
            <v>69.5095012675835</v>
          </cell>
          <cell r="J47">
            <v>-353353.78000000026</v>
          </cell>
          <cell r="K47">
            <v>95.82005593196294</v>
          </cell>
          <cell r="L47">
            <v>-309393.1900000004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12915498.35</v>
          </cell>
          <cell r="H48">
            <v>2261680.2699999996</v>
          </cell>
          <cell r="I48">
            <v>95.64424234991625</v>
          </cell>
          <cell r="J48">
            <v>-102999.73000000045</v>
          </cell>
          <cell r="K48">
            <v>95.33094467733953</v>
          </cell>
          <cell r="L48">
            <v>-632566.6500000004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5666371.83</v>
          </cell>
          <cell r="H49">
            <v>995599.2999999998</v>
          </cell>
          <cell r="I49">
            <v>95.39132892593656</v>
          </cell>
          <cell r="J49">
            <v>-48100.700000000186</v>
          </cell>
          <cell r="K49">
            <v>79.93843240101461</v>
          </cell>
          <cell r="L49">
            <v>-1422048.17</v>
          </cell>
        </row>
        <row r="50">
          <cell r="B50">
            <v>10418500</v>
          </cell>
          <cell r="C50">
            <v>4818570</v>
          </cell>
          <cell r="D50">
            <v>1427650</v>
          </cell>
          <cell r="G50">
            <v>5030535.22</v>
          </cell>
          <cell r="H50">
            <v>840580.2699999996</v>
          </cell>
          <cell r="I50">
            <v>58.8785955941582</v>
          </cell>
          <cell r="J50">
            <v>-587069.7300000004</v>
          </cell>
          <cell r="K50">
            <v>104.3989237470868</v>
          </cell>
          <cell r="L50">
            <v>211965.21999999974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36907263.41</v>
          </cell>
          <cell r="H51">
            <v>5809821.719999995</v>
          </cell>
          <cell r="I51">
            <v>106.99684561409961</v>
          </cell>
          <cell r="J51">
            <v>379921.7199999951</v>
          </cell>
          <cell r="K51">
            <v>116.5868306500474</v>
          </cell>
          <cell r="L51">
            <v>5250803.409999996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46384236.36</v>
          </cell>
          <cell r="H52">
            <v>6485403.210000001</v>
          </cell>
          <cell r="I52">
            <v>77.31786527737626</v>
          </cell>
          <cell r="J52">
            <v>-1902571.789999999</v>
          </cell>
          <cell r="K52">
            <v>98.9975257360988</v>
          </cell>
          <cell r="L52">
            <v>-469698.6400000006</v>
          </cell>
        </row>
        <row r="53">
          <cell r="B53">
            <v>38226614</v>
          </cell>
          <cell r="C53">
            <v>17596189</v>
          </cell>
          <cell r="D53">
            <v>3878552</v>
          </cell>
          <cell r="G53">
            <v>18185768.61</v>
          </cell>
          <cell r="H53">
            <v>3572578.6099999994</v>
          </cell>
          <cell r="I53">
            <v>92.1111437979947</v>
          </cell>
          <cell r="J53">
            <v>-305973.3900000006</v>
          </cell>
          <cell r="K53">
            <v>103.35060966894594</v>
          </cell>
          <cell r="L53">
            <v>589579.6099999994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35466091.96</v>
          </cell>
          <cell r="H54">
            <v>6277788.109999999</v>
          </cell>
          <cell r="I54">
            <v>77.5744273780985</v>
          </cell>
          <cell r="J54">
            <v>-1814811.8900000006</v>
          </cell>
          <cell r="K54">
            <v>95.35164480219814</v>
          </cell>
          <cell r="L54">
            <v>-1728958.039999999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43000071.92</v>
          </cell>
          <cell r="H55">
            <v>6779353.07</v>
          </cell>
          <cell r="I55">
            <v>83.11850507279694</v>
          </cell>
          <cell r="J55">
            <v>-1376896.9299999997</v>
          </cell>
          <cell r="K55">
            <v>89.95558067799199</v>
          </cell>
          <cell r="L55">
            <v>-4801378.079999998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7530978.69</v>
          </cell>
          <cell r="H56">
            <v>1181964.7400000002</v>
          </cell>
          <cell r="I56">
            <v>98.74053938002125</v>
          </cell>
          <cell r="J56">
            <v>-15076.259999999776</v>
          </cell>
          <cell r="K56">
            <v>105.12115963302548</v>
          </cell>
          <cell r="L56">
            <v>366884.6900000004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36586470.57</v>
          </cell>
          <cell r="H57">
            <v>5985646.469999999</v>
          </cell>
          <cell r="I57">
            <v>105.40941932638943</v>
          </cell>
          <cell r="J57">
            <v>307172.4699999988</v>
          </cell>
          <cell r="K57">
            <v>100.84547634775933</v>
          </cell>
          <cell r="L57">
            <v>306736.5700000003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13159185.37</v>
          </cell>
          <cell r="H58">
            <v>2128985.549999999</v>
          </cell>
          <cell r="I58">
            <v>87.58017301418113</v>
          </cell>
          <cell r="J58">
            <v>-301913.4500000011</v>
          </cell>
          <cell r="K58">
            <v>106.87485300752353</v>
          </cell>
          <cell r="L58">
            <v>846480.3699999992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6650603.27</v>
          </cell>
          <cell r="H59">
            <v>898114.4199999999</v>
          </cell>
          <cell r="I59">
            <v>53.52329218087376</v>
          </cell>
          <cell r="J59">
            <v>-779873.5800000001</v>
          </cell>
          <cell r="K59">
            <v>87.86263691621399</v>
          </cell>
          <cell r="L59">
            <v>-918715.7300000004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5156700.44</v>
          </cell>
          <cell r="H60">
            <v>899156.6900000004</v>
          </cell>
          <cell r="I60">
            <v>60.01251366565176</v>
          </cell>
          <cell r="J60">
            <v>-599125.3099999996</v>
          </cell>
          <cell r="K60">
            <v>101.24496008572848</v>
          </cell>
          <cell r="L60">
            <v>63409.44000000041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5225119.79</v>
          </cell>
          <cell r="H61">
            <v>1816529.3900000001</v>
          </cell>
          <cell r="I61">
            <v>81.97593741679566</v>
          </cell>
          <cell r="J61">
            <v>-399400.60999999987</v>
          </cell>
          <cell r="K61">
            <v>95.92920293380578</v>
          </cell>
          <cell r="L61">
            <v>-221730.20999999996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4281874.02</v>
          </cell>
          <cell r="H62">
            <v>757405.4499999997</v>
          </cell>
          <cell r="I62">
            <v>96.83027592722564</v>
          </cell>
          <cell r="J62">
            <v>-24793.55000000028</v>
          </cell>
          <cell r="K62">
            <v>97.08797830897332</v>
          </cell>
          <cell r="L62">
            <v>-128428.98000000045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8401891.85</v>
          </cell>
          <cell r="H63">
            <v>1549953.3999999994</v>
          </cell>
          <cell r="I63">
            <v>106.14228972922626</v>
          </cell>
          <cell r="J63">
            <v>89693.39999999944</v>
          </cell>
          <cell r="K63">
            <v>105.82047631162655</v>
          </cell>
          <cell r="L63">
            <v>462131.8499999996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5986102.83</v>
          </cell>
          <cell r="H64">
            <v>1265176.5499999998</v>
          </cell>
          <cell r="I64">
            <v>77.9432116623737</v>
          </cell>
          <cell r="J64">
            <v>-358026.4500000002</v>
          </cell>
          <cell r="K64">
            <v>98.9712004706094</v>
          </cell>
          <cell r="L64">
            <v>-62225.169999999925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21318854.13</v>
          </cell>
          <cell r="H65">
            <v>3622745.2399999984</v>
          </cell>
          <cell r="I65">
            <v>97.04323428762761</v>
          </cell>
          <cell r="J65">
            <v>-110379.76000000164</v>
          </cell>
          <cell r="K65">
            <v>109.10061731137064</v>
          </cell>
          <cell r="L65">
            <v>1778310.129999999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34263433.86</v>
          </cell>
          <cell r="H66">
            <v>9083899.009999998</v>
          </cell>
          <cell r="I66">
            <v>115.73317231923241</v>
          </cell>
          <cell r="J66">
            <v>1234897.009999998</v>
          </cell>
          <cell r="K66">
            <v>76.58515633820254</v>
          </cell>
          <cell r="L66">
            <v>-10475567.14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49819692.24</v>
          </cell>
          <cell r="H67">
            <v>12579597.07</v>
          </cell>
          <cell r="I67">
            <v>92.43762571423764</v>
          </cell>
          <cell r="J67">
            <v>-1029143.9299999997</v>
          </cell>
          <cell r="K67">
            <v>98.42954364999866</v>
          </cell>
          <cell r="L67">
            <v>-794879.7599999979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7702747.55</v>
          </cell>
          <cell r="H68">
            <v>1502377.5699999994</v>
          </cell>
          <cell r="I68">
            <v>105.72454979838564</v>
          </cell>
          <cell r="J68">
            <v>81347.56999999937</v>
          </cell>
          <cell r="K68">
            <v>91.60286543344215</v>
          </cell>
          <cell r="L68">
            <v>-706102.4500000002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5527604.18</v>
          </cell>
          <cell r="H69">
            <v>801424.21</v>
          </cell>
          <cell r="I69">
            <v>105.86817604180703</v>
          </cell>
          <cell r="J69">
            <v>44422.20999999996</v>
          </cell>
          <cell r="K69">
            <v>101.66181856369592</v>
          </cell>
          <cell r="L69">
            <v>90357.1799999997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2781299.05</v>
          </cell>
          <cell r="H70">
            <v>600553</v>
          </cell>
          <cell r="I70">
            <v>49.40253300340893</v>
          </cell>
          <cell r="J70">
            <v>-615079</v>
          </cell>
          <cell r="K70">
            <v>88.25550696718332</v>
          </cell>
          <cell r="L70">
            <v>-370117.9500000002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27786468.67</v>
          </cell>
          <cell r="H71">
            <v>5606740.3500000015</v>
          </cell>
          <cell r="I71">
            <v>83.94020028008313</v>
          </cell>
          <cell r="J71">
            <v>-1072705.6499999985</v>
          </cell>
          <cell r="K71">
            <v>92.86646658345835</v>
          </cell>
          <cell r="L71">
            <v>-2134416.329999998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13135882.99</v>
          </cell>
          <cell r="H72">
            <v>2232951.3599999994</v>
          </cell>
          <cell r="I72">
            <v>92.8942991278229</v>
          </cell>
          <cell r="J72">
            <v>-170803.6400000006</v>
          </cell>
          <cell r="K72">
            <v>96.0064511852254</v>
          </cell>
          <cell r="L72">
            <v>-546409.0099999998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5597414.3</v>
          </cell>
          <cell r="H73">
            <v>1131985.3099999996</v>
          </cell>
          <cell r="I73">
            <v>100.11633014053612</v>
          </cell>
          <cell r="J73">
            <v>1315.3099999995902</v>
          </cell>
          <cell r="K73">
            <v>107.65396916981604</v>
          </cell>
          <cell r="L73">
            <v>397964.2999999998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3946953.8</v>
          </cell>
          <cell r="H74">
            <v>906694.73</v>
          </cell>
          <cell r="I74">
            <v>188.1851206907287</v>
          </cell>
          <cell r="J74">
            <v>424884.73</v>
          </cell>
          <cell r="K74">
            <v>93.559818538762</v>
          </cell>
          <cell r="L74">
            <v>-271688.2000000002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5102037.08</v>
          </cell>
          <cell r="H75">
            <v>2398721.93</v>
          </cell>
          <cell r="I75">
            <v>203.81610495324605</v>
          </cell>
          <cell r="J75">
            <v>1221816.9300000002</v>
          </cell>
          <cell r="K75">
            <v>129.728022676558</v>
          </cell>
          <cell r="L75">
            <v>1169165.08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7754229.99</v>
          </cell>
          <cell r="H76">
            <v>2500254.6000000006</v>
          </cell>
          <cell r="I76">
            <v>82.6733508428682</v>
          </cell>
          <cell r="J76">
            <v>-524002.39999999944</v>
          </cell>
          <cell r="K76">
            <v>94.66057657739042</v>
          </cell>
          <cell r="L76">
            <v>-437385.0099999998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7045535.49</v>
          </cell>
          <cell r="H77">
            <v>1289476.62</v>
          </cell>
          <cell r="I77">
            <v>102.03977368046215</v>
          </cell>
          <cell r="J77">
            <v>25776.62000000011</v>
          </cell>
          <cell r="K77">
            <v>119.26085707592236</v>
          </cell>
          <cell r="L77">
            <v>1137867.4900000002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262124465.08</v>
          </cell>
          <cell r="H78">
            <v>37805404.140000015</v>
          </cell>
          <cell r="I78">
            <v>89.59156267651373</v>
          </cell>
          <cell r="J78">
            <v>-4392100.8599999845</v>
          </cell>
          <cell r="K78">
            <v>96.8018988093573</v>
          </cell>
          <cell r="L78">
            <v>-8659959.919999987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22401982.45</v>
          </cell>
          <cell r="H79">
            <v>3856324.8900000006</v>
          </cell>
          <cell r="I79">
            <v>105.29237715741087</v>
          </cell>
          <cell r="J79">
            <v>193832.8900000006</v>
          </cell>
          <cell r="K79">
            <v>108.90299687164935</v>
          </cell>
          <cell r="L79">
            <v>1831398.4499999993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5918819.14</v>
          </cell>
          <cell r="H80">
            <v>1180737.5099999998</v>
          </cell>
          <cell r="I80">
            <v>122.94738535549166</v>
          </cell>
          <cell r="J80">
            <v>220377.50999999978</v>
          </cell>
          <cell r="K80">
            <v>99.48879351149861</v>
          </cell>
          <cell r="L80">
            <v>-30412.860000000335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89061221.4</v>
          </cell>
          <cell r="H81">
            <v>12460574.090000004</v>
          </cell>
          <cell r="I81">
            <v>76.57348395942385</v>
          </cell>
          <cell r="J81">
            <v>-3812126.9099999964</v>
          </cell>
          <cell r="K81">
            <v>78.17125500157293</v>
          </cell>
          <cell r="L81">
            <v>-24869687.599999994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19899111.64</v>
          </cell>
          <cell r="H82">
            <v>4294765.76</v>
          </cell>
          <cell r="I82">
            <v>82.86065954894332</v>
          </cell>
          <cell r="J82">
            <v>-888352.2400000002</v>
          </cell>
          <cell r="K82">
            <v>97.0408705627666</v>
          </cell>
          <cell r="L82">
            <v>-606796.3599999994</v>
          </cell>
        </row>
        <row r="83">
          <cell r="B83">
            <v>12768802856.88</v>
          </cell>
          <cell r="C83">
            <v>7157807822.88</v>
          </cell>
          <cell r="D83">
            <v>1074312489</v>
          </cell>
          <cell r="G83">
            <v>6955032263.960001</v>
          </cell>
          <cell r="H83">
            <v>973683663.9500002</v>
          </cell>
          <cell r="I83">
            <v>90.63318856660896</v>
          </cell>
          <cell r="J83">
            <v>-100628825.05000015</v>
          </cell>
          <cell r="K83">
            <v>97.16707176362259</v>
          </cell>
          <cell r="L83">
            <v>-202775558.9200002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60" sqref="I6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1117431164.57</v>
      </c>
      <c r="F10" s="33">
        <f>'[1]вспомогат'!H10</f>
        <v>133492378.58999991</v>
      </c>
      <c r="G10" s="34">
        <f>'[1]вспомогат'!I10</f>
        <v>83.41266544612698</v>
      </c>
      <c r="H10" s="35">
        <f>'[1]вспомогат'!J10</f>
        <v>-26546121.410000086</v>
      </c>
      <c r="I10" s="36">
        <f>'[1]вспомогат'!K10</f>
        <v>87.90108191225696</v>
      </c>
      <c r="J10" s="37">
        <f>'[1]вспомогат'!L10</f>
        <v>-153805935.43000007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3302029910.22</v>
      </c>
      <c r="F12" s="38">
        <f>'[1]вспомогат'!H11</f>
        <v>425424443.55999994</v>
      </c>
      <c r="G12" s="39">
        <f>'[1]вспомогат'!I11</f>
        <v>92.39319004452166</v>
      </c>
      <c r="H12" s="35">
        <f>'[1]вспомогат'!J11</f>
        <v>-35025556.44000006</v>
      </c>
      <c r="I12" s="36">
        <f>'[1]вспомогат'!K11</f>
        <v>99.38539060693162</v>
      </c>
      <c r="J12" s="37">
        <f>'[1]вспомогат'!L11</f>
        <v>-20420089.78000021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478826111.84</v>
      </c>
      <c r="F13" s="38">
        <f>'[1]вспомогат'!H12</f>
        <v>73890395.36999995</v>
      </c>
      <c r="G13" s="39">
        <f>'[1]вспомогат'!I12</f>
        <v>125.6918335957214</v>
      </c>
      <c r="H13" s="35">
        <f>'[1]вспомогат'!J12</f>
        <v>15103445.369999945</v>
      </c>
      <c r="I13" s="36">
        <f>'[1]вспомогат'!K12</f>
        <v>109.22821454735268</v>
      </c>
      <c r="J13" s="37">
        <f>'[1]вспомогат'!L12</f>
        <v>40453925.839999974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357219641.12</v>
      </c>
      <c r="F14" s="38">
        <f>'[1]вспомогат'!H13</f>
        <v>46277152.30000001</v>
      </c>
      <c r="G14" s="39">
        <f>'[1]вспомогат'!I13</f>
        <v>71.64754962068433</v>
      </c>
      <c r="H14" s="35">
        <f>'[1]вспомогат'!J13</f>
        <v>-18312847.699999988</v>
      </c>
      <c r="I14" s="36">
        <f>'[1]вспомогат'!K13</f>
        <v>91.36180716608547</v>
      </c>
      <c r="J14" s="37">
        <f>'[1]вспомогат'!L13</f>
        <v>-33774858.879999995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55934062.56</v>
      </c>
      <c r="F15" s="38">
        <f>'[1]вспомогат'!H14</f>
        <v>7499327.8500000015</v>
      </c>
      <c r="G15" s="39">
        <f>'[1]вспомогат'!I14</f>
        <v>80.47438914464155</v>
      </c>
      <c r="H15" s="35">
        <f>'[1]вспомогат'!J14</f>
        <v>-1819572.1499999985</v>
      </c>
      <c r="I15" s="36">
        <f>'[1]вспомогат'!K14</f>
        <v>91.29736747092178</v>
      </c>
      <c r="J15" s="37">
        <f>'[1]вспомогат'!L14</f>
        <v>-5331737.439999998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4194009725.74</v>
      </c>
      <c r="F16" s="41">
        <f>SUM(F12:F15)</f>
        <v>553091319.0799999</v>
      </c>
      <c r="G16" s="42">
        <f>F16/D16*100</f>
        <v>93.24710256001958</v>
      </c>
      <c r="H16" s="41">
        <f>SUM(H12:H15)</f>
        <v>-40054530.9200001</v>
      </c>
      <c r="I16" s="43">
        <f>E16/C16*100</f>
        <v>99.5472967756179</v>
      </c>
      <c r="J16" s="41">
        <f>SUM(J12:J15)</f>
        <v>-19072760.26000023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16444471.1</v>
      </c>
      <c r="F17" s="45">
        <f>'[1]вспомогат'!H15</f>
        <v>2769878.8499999996</v>
      </c>
      <c r="G17" s="46">
        <f>'[1]вспомогат'!I15</f>
        <v>77.47024397201999</v>
      </c>
      <c r="H17" s="47">
        <f>'[1]вспомогат'!J15</f>
        <v>-805531.1500000004</v>
      </c>
      <c r="I17" s="48">
        <f>'[1]вспомогат'!K15</f>
        <v>100.96727302600637</v>
      </c>
      <c r="J17" s="49">
        <f>'[1]вспомогат'!L15</f>
        <v>157539.09999999963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187797534</v>
      </c>
      <c r="D18" s="38">
        <f>'[1]вспомогат'!D16</f>
        <v>37935397</v>
      </c>
      <c r="E18" s="33">
        <f>'[1]вспомогат'!G16</f>
        <v>202727857.43</v>
      </c>
      <c r="F18" s="38">
        <f>'[1]вспомогат'!H16</f>
        <v>30390256.430000007</v>
      </c>
      <c r="G18" s="39">
        <f>'[1]вспомогат'!I16</f>
        <v>80.1105532914286</v>
      </c>
      <c r="H18" s="35">
        <f>'[1]вспомогат'!J16</f>
        <v>-7545140.569999993</v>
      </c>
      <c r="I18" s="36">
        <f>'[1]вспомогат'!K16</f>
        <v>107.95022336661779</v>
      </c>
      <c r="J18" s="37">
        <f>'[1]вспомогат'!L16</f>
        <v>14930323.430000007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2734245</v>
      </c>
      <c r="D20" s="38">
        <f>'[1]вспомогат'!D18</f>
        <v>906275</v>
      </c>
      <c r="E20" s="33">
        <f>'[1]вспомогат'!G18</f>
        <v>2860813.39</v>
      </c>
      <c r="F20" s="38">
        <f>'[1]вспомогат'!H18</f>
        <v>961059.2500000002</v>
      </c>
      <c r="G20" s="39">
        <f>'[1]вспомогат'!I18</f>
        <v>106.04499186229349</v>
      </c>
      <c r="H20" s="35">
        <f>'[1]вспомогат'!J18</f>
        <v>54784.25000000023</v>
      </c>
      <c r="I20" s="36">
        <f>'[1]вспомогат'!K18</f>
        <v>104.62900691049998</v>
      </c>
      <c r="J20" s="37">
        <f>'[1]вспомогат'!L18</f>
        <v>126568.39000000013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71545555</v>
      </c>
      <c r="D21" s="38">
        <f>'[1]вспомогат'!D19</f>
        <v>13318616</v>
      </c>
      <c r="E21" s="33">
        <f>'[1]вспомогат'!G19</f>
        <v>77678741.33</v>
      </c>
      <c r="F21" s="38">
        <f>'[1]вспомогат'!H19</f>
        <v>12616373.339999996</v>
      </c>
      <c r="G21" s="39">
        <f>'[1]вспомогат'!I19</f>
        <v>94.72736011008949</v>
      </c>
      <c r="H21" s="35">
        <f>'[1]вспомогат'!J19</f>
        <v>-702242.6600000039</v>
      </c>
      <c r="I21" s="36">
        <f>'[1]вспомогат'!K19</f>
        <v>108.57242120771863</v>
      </c>
      <c r="J21" s="37">
        <f>'[1]вспомогат'!L19</f>
        <v>6133186.329999998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18816548.21</v>
      </c>
      <c r="F22" s="38">
        <f>'[1]вспомогат'!H20</f>
        <v>3533075.99</v>
      </c>
      <c r="G22" s="39">
        <f>'[1]вспомогат'!I20</f>
        <v>100.33812596381317</v>
      </c>
      <c r="H22" s="35">
        <f>'[1]вспомогат'!J20</f>
        <v>11905.990000000224</v>
      </c>
      <c r="I22" s="36">
        <f>'[1]вспомогат'!K20</f>
        <v>94.24059404502543</v>
      </c>
      <c r="J22" s="37">
        <f>'[1]вспомогат'!L20</f>
        <v>-1149951.789999999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30848346</v>
      </c>
      <c r="D23" s="38">
        <f>'[1]вспомогат'!D21</f>
        <v>4159237</v>
      </c>
      <c r="E23" s="33">
        <f>'[1]вспомогат'!G21</f>
        <v>31270528.94</v>
      </c>
      <c r="F23" s="38">
        <f>'[1]вспомогат'!H21</f>
        <v>3834747.1000000015</v>
      </c>
      <c r="G23" s="39">
        <f>'[1]вспомогат'!I21</f>
        <v>92.1983310881299</v>
      </c>
      <c r="H23" s="35">
        <f>'[1]вспомогат'!J21</f>
        <v>-324489.8999999985</v>
      </c>
      <c r="I23" s="36">
        <f>'[1]вспомогат'!K21</f>
        <v>101.36857561180103</v>
      </c>
      <c r="J23" s="37">
        <f>'[1]вспомогат'!L21</f>
        <v>422182.94000000134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2173220</v>
      </c>
      <c r="D24" s="38">
        <f>'[1]вспомогат'!D22</f>
        <v>767850</v>
      </c>
      <c r="E24" s="33">
        <f>'[1]вспомогат'!G22</f>
        <v>2357883.14</v>
      </c>
      <c r="F24" s="38">
        <f>'[1]вспомогат'!H22</f>
        <v>547785.7000000002</v>
      </c>
      <c r="G24" s="39">
        <f>'[1]вспомогат'!I22</f>
        <v>71.34019665299215</v>
      </c>
      <c r="H24" s="35">
        <f>'[1]вспомогат'!J22</f>
        <v>-220064.2999999998</v>
      </c>
      <c r="I24" s="36">
        <f>'[1]вспомогат'!K22</f>
        <v>108.49721335161651</v>
      </c>
      <c r="J24" s="37">
        <f>'[1]вспомогат'!L22</f>
        <v>184663.14000000013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120098.56</v>
      </c>
      <c r="F25" s="38">
        <f>'[1]вспомогат'!H23</f>
        <v>38534.880000000005</v>
      </c>
      <c r="G25" s="39">
        <f>'[1]вспомогат'!I23</f>
        <v>0</v>
      </c>
      <c r="H25" s="35">
        <f>'[1]вспомогат'!J23</f>
        <v>38534.880000000005</v>
      </c>
      <c r="I25" s="36">
        <f>'[1]вспомогат'!K23</f>
        <v>27.41926926063522</v>
      </c>
      <c r="J25" s="37">
        <f>'[1]вспомогат'!L23</f>
        <v>-317909.32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68406399</v>
      </c>
      <c r="D26" s="38">
        <f>'[1]вспомогат'!D24</f>
        <v>13585136</v>
      </c>
      <c r="E26" s="33">
        <f>'[1]вспомогат'!G24</f>
        <v>73345097.39</v>
      </c>
      <c r="F26" s="38">
        <f>'[1]вспомогат'!H24</f>
        <v>13584375.009999998</v>
      </c>
      <c r="G26" s="39">
        <f>'[1]вспомогат'!I24</f>
        <v>99.9943983630344</v>
      </c>
      <c r="H26" s="35">
        <f>'[1]вспомогат'!J24</f>
        <v>-760.9900000020862</v>
      </c>
      <c r="I26" s="36">
        <f>'[1]вспомогат'!K24</f>
        <v>107.21964386694292</v>
      </c>
      <c r="J26" s="37">
        <f>'[1]вспомогат'!L24</f>
        <v>4938698.390000001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3960801.9</v>
      </c>
      <c r="F27" s="38">
        <f>'[1]вспомогат'!H25</f>
        <v>764922.9199999999</v>
      </c>
      <c r="G27" s="39">
        <f>'[1]вспомогат'!I25</f>
        <v>83.70910507590936</v>
      </c>
      <c r="H27" s="35">
        <f>'[1]вспомогат'!J25</f>
        <v>-148864.08000000007</v>
      </c>
      <c r="I27" s="36">
        <f>'[1]вспомогат'!K25</f>
        <v>92.58307063920343</v>
      </c>
      <c r="J27" s="37">
        <f>'[1]вспомогат'!L25</f>
        <v>-317304.1000000001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34126000.38</v>
      </c>
      <c r="F28" s="38">
        <f>'[1]вспомогат'!H26</f>
        <v>8008439.420000002</v>
      </c>
      <c r="G28" s="39">
        <f>'[1]вспомогат'!I26</f>
        <v>97.75455675660173</v>
      </c>
      <c r="H28" s="35">
        <f>'[1]вспомогат'!J26</f>
        <v>-183955.5799999982</v>
      </c>
      <c r="I28" s="36">
        <f>'[1]вспомогат'!K26</f>
        <v>101.12060684216048</v>
      </c>
      <c r="J28" s="37">
        <f>'[1]вспомогат'!L26</f>
        <v>378180.3800000027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65964.64</v>
      </c>
      <c r="F29" s="38">
        <f>'[1]вспомогат'!H27</f>
        <v>469.15000000000146</v>
      </c>
      <c r="G29" s="39">
        <f>'[1]вспомогат'!I27</f>
        <v>13.4813218390805</v>
      </c>
      <c r="H29" s="35">
        <f>'[1]вспомогат'!J27</f>
        <v>-3010.8499999999985</v>
      </c>
      <c r="I29" s="36">
        <f>'[1]вспомогат'!K27</f>
        <v>107.2421394895139</v>
      </c>
      <c r="J29" s="37">
        <f>'[1]вспомогат'!L27</f>
        <v>4454.639999999999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32298216.04</v>
      </c>
      <c r="F30" s="38">
        <f>'[1]вспомогат'!H28</f>
        <v>5671677.66</v>
      </c>
      <c r="G30" s="39">
        <f>'[1]вспомогат'!I28</f>
        <v>111.39729967969491</v>
      </c>
      <c r="H30" s="35">
        <f>'[1]вспомогат'!J28</f>
        <v>580281.6600000001</v>
      </c>
      <c r="I30" s="36">
        <f>'[1]вспомогат'!K28</f>
        <v>102.26400001038527</v>
      </c>
      <c r="J30" s="37">
        <f>'[1]вспомогат'!L28</f>
        <v>715043.0399999991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16260430</v>
      </c>
      <c r="D31" s="38">
        <f>'[1]вспомогат'!D29</f>
        <v>5645949</v>
      </c>
      <c r="E31" s="33">
        <f>'[1]вспомогат'!G29</f>
        <v>14724292.82</v>
      </c>
      <c r="F31" s="38">
        <f>'[1]вспомогат'!H29</f>
        <v>4946060.59</v>
      </c>
      <c r="G31" s="39">
        <f>'[1]вспомогат'!I29</f>
        <v>87.60370648052258</v>
      </c>
      <c r="H31" s="35">
        <f>'[1]вспомогат'!J29</f>
        <v>-699888.4100000001</v>
      </c>
      <c r="I31" s="36">
        <f>'[1]вспомогат'!K29</f>
        <v>90.55291170036709</v>
      </c>
      <c r="J31" s="37">
        <f>'[1]вспомогат'!L29</f>
        <v>-1536137.1799999997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19070964</v>
      </c>
      <c r="D32" s="38">
        <f>'[1]вспомогат'!D30</f>
        <v>4119862</v>
      </c>
      <c r="E32" s="33">
        <f>'[1]вспомогат'!G30</f>
        <v>17296175.61</v>
      </c>
      <c r="F32" s="38">
        <f>'[1]вспомогат'!H30</f>
        <v>3326125.2299999986</v>
      </c>
      <c r="G32" s="39">
        <f>'[1]вспомогат'!I30</f>
        <v>80.73389909662019</v>
      </c>
      <c r="H32" s="35">
        <f>'[1]вспомогат'!J30</f>
        <v>-793736.7700000014</v>
      </c>
      <c r="I32" s="36">
        <f>'[1]вспомогат'!K30</f>
        <v>90.69376676501513</v>
      </c>
      <c r="J32" s="37">
        <f>'[1]вспомогат'!L30</f>
        <v>-1774788.3900000006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3901066.95</v>
      </c>
      <c r="F33" s="38">
        <f>'[1]вспомогат'!H31</f>
        <v>750342.3200000003</v>
      </c>
      <c r="G33" s="39">
        <f>'[1]вспомогат'!I31</f>
        <v>80.6270914528069</v>
      </c>
      <c r="H33" s="35">
        <f>'[1]вспомогат'!J31</f>
        <v>-180290.6799999997</v>
      </c>
      <c r="I33" s="36">
        <f>'[1]вспомогат'!K31</f>
        <v>109.51765194365932</v>
      </c>
      <c r="J33" s="37">
        <f>'[1]вспомогат'!L31</f>
        <v>339022.9500000002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40917955</v>
      </c>
      <c r="D34" s="38">
        <f>'[1]вспомогат'!D32</f>
        <v>9899405</v>
      </c>
      <c r="E34" s="33">
        <f>'[1]вспомогат'!G32</f>
        <v>38421740.76</v>
      </c>
      <c r="F34" s="38">
        <f>'[1]вспомогат'!H32</f>
        <v>8369743.079999998</v>
      </c>
      <c r="G34" s="39">
        <f>'[1]вспомогат'!I32</f>
        <v>84.54794081058405</v>
      </c>
      <c r="H34" s="35">
        <f>'[1]вспомогат'!J32</f>
        <v>-1529661.9200000018</v>
      </c>
      <c r="I34" s="36">
        <f>'[1]вспомогат'!K32</f>
        <v>93.8994648192951</v>
      </c>
      <c r="J34" s="37">
        <f>'[1]вспомогат'!L32</f>
        <v>-2496214.240000002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144545.5</v>
      </c>
      <c r="F35" s="38">
        <f>'[1]вспомогат'!H33</f>
        <v>36438.119999999995</v>
      </c>
      <c r="G35" s="39">
        <f>'[1]вспомогат'!I33</f>
        <v>322.46123893805304</v>
      </c>
      <c r="H35" s="35">
        <f>'[1]вспомогат'!J33</f>
        <v>25138.119999999995</v>
      </c>
      <c r="I35" s="36">
        <f>'[1]вспомогат'!K33</f>
        <v>287.3667992047713</v>
      </c>
      <c r="J35" s="37">
        <f>'[1]вспомогат'!L33</f>
        <v>94245.5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4324855.78</v>
      </c>
      <c r="F36" s="38">
        <f>'[1]вспомогат'!H34</f>
        <v>2057296.8800000004</v>
      </c>
      <c r="G36" s="39">
        <f>'[1]вспомогат'!I34</f>
        <v>189.04947474435602</v>
      </c>
      <c r="H36" s="35">
        <f>'[1]вспомогат'!J34</f>
        <v>969064.8800000004</v>
      </c>
      <c r="I36" s="36">
        <f>'[1]вспомогат'!K34</f>
        <v>121.18719155780472</v>
      </c>
      <c r="J36" s="37">
        <f>'[1]вспомогат'!L34</f>
        <v>756115.7800000003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553332780.88</v>
      </c>
      <c r="D37" s="41">
        <f>SUM(D17:D36)</f>
        <v>113665530</v>
      </c>
      <c r="E37" s="41">
        <f>SUM(E17:E36)</f>
        <v>574893002.67</v>
      </c>
      <c r="F37" s="41">
        <f>SUM(F17:F36)</f>
        <v>102207601.92000003</v>
      </c>
      <c r="G37" s="42">
        <f>F37/D37*100</f>
        <v>89.91961056267456</v>
      </c>
      <c r="H37" s="41">
        <f>SUM(H17:H36)</f>
        <v>-11457928.079999998</v>
      </c>
      <c r="I37" s="43">
        <f>E37/C37*100</f>
        <v>103.89642951493157</v>
      </c>
      <c r="J37" s="41">
        <f>SUM(J17:J36)</f>
        <v>21560221.790000007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8086053.43</v>
      </c>
      <c r="F38" s="38">
        <f>'[1]вспомогат'!H35</f>
        <v>2033685.9699999997</v>
      </c>
      <c r="G38" s="39">
        <f>'[1]вспомогат'!I35</f>
        <v>94.1218872269743</v>
      </c>
      <c r="H38" s="35">
        <f>'[1]вспомогат'!J35</f>
        <v>-127008.03000000026</v>
      </c>
      <c r="I38" s="36">
        <f>'[1]вспомогат'!K35</f>
        <v>93.76233469221725</v>
      </c>
      <c r="J38" s="37">
        <f>'[1]вспомогат'!L35</f>
        <v>-537935.5700000003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26707658.89</v>
      </c>
      <c r="F39" s="38">
        <f>'[1]вспомогат'!H36</f>
        <v>4590835.199999999</v>
      </c>
      <c r="G39" s="39">
        <f>'[1]вспомогат'!I36</f>
        <v>89.36419308497591</v>
      </c>
      <c r="H39" s="35">
        <f>'[1]вспомогат'!J36</f>
        <v>-546384.8000000007</v>
      </c>
      <c r="I39" s="36">
        <f>'[1]вспомогат'!K36</f>
        <v>96.56338320215326</v>
      </c>
      <c r="J39" s="37">
        <f>'[1]вспомогат'!L36</f>
        <v>-950505.1099999994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13222955.89</v>
      </c>
      <c r="F40" s="38">
        <f>'[1]вспомогат'!H37</f>
        <v>3058518.8100000005</v>
      </c>
      <c r="G40" s="39">
        <f>'[1]вспомогат'!I37</f>
        <v>107.74075904544777</v>
      </c>
      <c r="H40" s="35">
        <f>'[1]вспомогат'!J37</f>
        <v>219742.81000000052</v>
      </c>
      <c r="I40" s="36">
        <f>'[1]вспомогат'!K37</f>
        <v>102.8141523223612</v>
      </c>
      <c r="J40" s="37">
        <f>'[1]вспомогат'!L37</f>
        <v>361928.8900000006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9478160.94</v>
      </c>
      <c r="F41" s="38">
        <f>'[1]вспомогат'!H38</f>
        <v>1710044.6099999994</v>
      </c>
      <c r="G41" s="39">
        <f>'[1]вспомогат'!I38</f>
        <v>51.93197422905046</v>
      </c>
      <c r="H41" s="35">
        <f>'[1]вспомогат'!J38</f>
        <v>-1582810.3900000006</v>
      </c>
      <c r="I41" s="36">
        <f>'[1]вспомогат'!K38</f>
        <v>88.07000563831735</v>
      </c>
      <c r="J41" s="37">
        <f>'[1]вспомогат'!L38</f>
        <v>-1283915.0600000005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9541865.98</v>
      </c>
      <c r="F42" s="38">
        <f>'[1]вспомогат'!H39</f>
        <v>1991156.9100000001</v>
      </c>
      <c r="G42" s="39">
        <f>'[1]вспомогат'!I39</f>
        <v>99.89123248843015</v>
      </c>
      <c r="H42" s="35">
        <f>'[1]вспомогат'!J39</f>
        <v>-2168.089999999851</v>
      </c>
      <c r="I42" s="36">
        <f>'[1]вспомогат'!K39</f>
        <v>113.79841202353998</v>
      </c>
      <c r="J42" s="37">
        <f>'[1]вспомогат'!L39</f>
        <v>1156980.9800000004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11290400.87</v>
      </c>
      <c r="F43" s="38">
        <f>'[1]вспомогат'!H40</f>
        <v>1833245.789999999</v>
      </c>
      <c r="G43" s="39">
        <f>'[1]вспомогат'!I40</f>
        <v>58.672952546890436</v>
      </c>
      <c r="H43" s="35">
        <f>'[1]вспомогат'!J40</f>
        <v>-1291270.210000001</v>
      </c>
      <c r="I43" s="36">
        <f>'[1]вспомогат'!K40</f>
        <v>86.71324441330012</v>
      </c>
      <c r="J43" s="37">
        <f>'[1]вспомогат'!L40</f>
        <v>-1729987.1300000008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20915161.44</v>
      </c>
      <c r="F44" s="38">
        <f>'[1]вспомогат'!H41</f>
        <v>2648796.9000000022</v>
      </c>
      <c r="G44" s="39">
        <f>'[1]вспомогат'!I41</f>
        <v>85.13555236286155</v>
      </c>
      <c r="H44" s="35">
        <f>'[1]вспомогат'!J41</f>
        <v>-462473.09999999776</v>
      </c>
      <c r="I44" s="36">
        <f>'[1]вспомогат'!K41</f>
        <v>99.90501306254531</v>
      </c>
      <c r="J44" s="37">
        <f>'[1]вспомогат'!L41</f>
        <v>-19885.55999999866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33271274.73</v>
      </c>
      <c r="F45" s="38">
        <f>'[1]вспомогат'!H42</f>
        <v>4892925.609999999</v>
      </c>
      <c r="G45" s="39">
        <f>'[1]вспомогат'!I42</f>
        <v>75.96451969836674</v>
      </c>
      <c r="H45" s="35">
        <f>'[1]вспомогат'!J42</f>
        <v>-1548141.3900000006</v>
      </c>
      <c r="I45" s="36">
        <f>'[1]вспомогат'!K42</f>
        <v>93.48565055863193</v>
      </c>
      <c r="J45" s="37">
        <f>'[1]вспомогат'!L42</f>
        <v>-2318438.2699999996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13848510</v>
      </c>
      <c r="D46" s="38">
        <f>'[1]вспомогат'!D43</f>
        <v>2643400</v>
      </c>
      <c r="E46" s="33">
        <f>'[1]вспомогат'!G43</f>
        <v>14287057.41</v>
      </c>
      <c r="F46" s="38">
        <f>'[1]вспомогат'!H43</f>
        <v>2806563.8499999996</v>
      </c>
      <c r="G46" s="39">
        <f>'[1]вспомогат'!I43</f>
        <v>106.17249943254899</v>
      </c>
      <c r="H46" s="35">
        <f>'[1]вспомогат'!J43</f>
        <v>163163.84999999963</v>
      </c>
      <c r="I46" s="36">
        <f>'[1]вспомогат'!K43</f>
        <v>103.16674797505291</v>
      </c>
      <c r="J46" s="37">
        <f>'[1]вспомогат'!L43</f>
        <v>438547.41000000015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15927516.55</v>
      </c>
      <c r="F47" s="38">
        <f>'[1]вспомогат'!H44</f>
        <v>2810462.6900000013</v>
      </c>
      <c r="G47" s="39">
        <f>'[1]вспомогат'!I44</f>
        <v>104.23749068600347</v>
      </c>
      <c r="H47" s="35">
        <f>'[1]вспомогат'!J44</f>
        <v>114251.69000000134</v>
      </c>
      <c r="I47" s="36">
        <f>'[1]вспомогат'!K44</f>
        <v>101.27456426230832</v>
      </c>
      <c r="J47" s="37">
        <f>'[1]вспомогат'!L44</f>
        <v>200451.55000000075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6543418</v>
      </c>
      <c r="D48" s="38">
        <f>'[1]вспомогат'!D45</f>
        <v>1276961</v>
      </c>
      <c r="E48" s="33">
        <f>'[1]вспомогат'!G45</f>
        <v>5569755.47</v>
      </c>
      <c r="F48" s="38">
        <f>'[1]вспомогат'!H45</f>
        <v>865669.8399999999</v>
      </c>
      <c r="G48" s="39">
        <f>'[1]вспомогат'!I45</f>
        <v>67.79140788168158</v>
      </c>
      <c r="H48" s="35">
        <f>'[1]вспомогат'!J45</f>
        <v>-411291.16000000015</v>
      </c>
      <c r="I48" s="36">
        <f>'[1]вспомогат'!K45</f>
        <v>85.1199704802597</v>
      </c>
      <c r="J48" s="37">
        <f>'[1]вспомогат'!L45</f>
        <v>-973662.5300000003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5290688</v>
      </c>
      <c r="D49" s="38">
        <f>'[1]вспомогат'!D46</f>
        <v>1220582</v>
      </c>
      <c r="E49" s="33">
        <f>'[1]вспомогат'!G46</f>
        <v>5585535.04</v>
      </c>
      <c r="F49" s="38">
        <f>'[1]вспомогат'!H46</f>
        <v>1483949.35</v>
      </c>
      <c r="G49" s="39">
        <f>'[1]вспомогат'!I46</f>
        <v>121.57719432205295</v>
      </c>
      <c r="H49" s="35">
        <f>'[1]вспомогат'!J46</f>
        <v>263367.3500000001</v>
      </c>
      <c r="I49" s="36">
        <f>'[1]вспомогат'!K46</f>
        <v>105.57294325426108</v>
      </c>
      <c r="J49" s="37">
        <f>'[1]вспомогат'!L46</f>
        <v>294847.04000000004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7401850</v>
      </c>
      <c r="D50" s="38">
        <f>'[1]вспомогат'!D47</f>
        <v>1158898</v>
      </c>
      <c r="E50" s="33">
        <f>'[1]вспомогат'!G47</f>
        <v>7092456.81</v>
      </c>
      <c r="F50" s="38">
        <f>'[1]вспомогат'!H47</f>
        <v>805544.2199999997</v>
      </c>
      <c r="G50" s="39">
        <f>'[1]вспомогат'!I47</f>
        <v>69.5095012675835</v>
      </c>
      <c r="H50" s="35">
        <f>'[1]вспомогат'!J47</f>
        <v>-353353.78000000026</v>
      </c>
      <c r="I50" s="36">
        <f>'[1]вспомогат'!K47</f>
        <v>95.82005593196294</v>
      </c>
      <c r="J50" s="37">
        <f>'[1]вспомогат'!L47</f>
        <v>-309393.1900000004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12915498.35</v>
      </c>
      <c r="F51" s="38">
        <f>'[1]вспомогат'!H48</f>
        <v>2261680.2699999996</v>
      </c>
      <c r="G51" s="39">
        <f>'[1]вспомогат'!I48</f>
        <v>95.64424234991625</v>
      </c>
      <c r="H51" s="35">
        <f>'[1]вспомогат'!J48</f>
        <v>-102999.73000000045</v>
      </c>
      <c r="I51" s="36">
        <f>'[1]вспомогат'!K48</f>
        <v>95.33094467733953</v>
      </c>
      <c r="J51" s="37">
        <f>'[1]вспомогат'!L48</f>
        <v>-632566.6500000004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5666371.83</v>
      </c>
      <c r="F52" s="38">
        <f>'[1]вспомогат'!H49</f>
        <v>995599.2999999998</v>
      </c>
      <c r="G52" s="39">
        <f>'[1]вспомогат'!I49</f>
        <v>95.39132892593656</v>
      </c>
      <c r="H52" s="35">
        <f>'[1]вспомогат'!J49</f>
        <v>-48100.700000000186</v>
      </c>
      <c r="I52" s="36">
        <f>'[1]вспомогат'!K49</f>
        <v>79.93843240101461</v>
      </c>
      <c r="J52" s="37">
        <f>'[1]вспомогат'!L49</f>
        <v>-1422048.17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4818570</v>
      </c>
      <c r="D53" s="38">
        <f>'[1]вспомогат'!D50</f>
        <v>1427650</v>
      </c>
      <c r="E53" s="33">
        <f>'[1]вспомогат'!G50</f>
        <v>5030535.22</v>
      </c>
      <c r="F53" s="38">
        <f>'[1]вспомогат'!H50</f>
        <v>840580.2699999996</v>
      </c>
      <c r="G53" s="39">
        <f>'[1]вспомогат'!I50</f>
        <v>58.8785955941582</v>
      </c>
      <c r="H53" s="35">
        <f>'[1]вспомогат'!J50</f>
        <v>-587069.7300000004</v>
      </c>
      <c r="I53" s="36">
        <f>'[1]вспомогат'!K50</f>
        <v>104.3989237470868</v>
      </c>
      <c r="J53" s="37">
        <f>'[1]вспомогат'!L50</f>
        <v>211965.21999999974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36907263.41</v>
      </c>
      <c r="F54" s="38">
        <f>'[1]вспомогат'!H51</f>
        <v>5809821.719999995</v>
      </c>
      <c r="G54" s="39">
        <f>'[1]вспомогат'!I51</f>
        <v>106.99684561409961</v>
      </c>
      <c r="H54" s="35">
        <f>'[1]вспомогат'!J51</f>
        <v>379921.7199999951</v>
      </c>
      <c r="I54" s="36">
        <f>'[1]вспомогат'!K51</f>
        <v>116.5868306500474</v>
      </c>
      <c r="J54" s="37">
        <f>'[1]вспомогат'!L51</f>
        <v>5250803.409999996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46384236.36</v>
      </c>
      <c r="F55" s="38">
        <f>'[1]вспомогат'!H52</f>
        <v>6485403.210000001</v>
      </c>
      <c r="G55" s="39">
        <f>'[1]вспомогат'!I52</f>
        <v>77.31786527737626</v>
      </c>
      <c r="H55" s="35">
        <f>'[1]вспомогат'!J52</f>
        <v>-1902571.789999999</v>
      </c>
      <c r="I55" s="36">
        <f>'[1]вспомогат'!K52</f>
        <v>98.9975257360988</v>
      </c>
      <c r="J55" s="37">
        <f>'[1]вспомогат'!L52</f>
        <v>-469698.6400000006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17596189</v>
      </c>
      <c r="D56" s="38">
        <f>'[1]вспомогат'!D53</f>
        <v>3878552</v>
      </c>
      <c r="E56" s="33">
        <f>'[1]вспомогат'!G53</f>
        <v>18185768.61</v>
      </c>
      <c r="F56" s="38">
        <f>'[1]вспомогат'!H53</f>
        <v>3572578.6099999994</v>
      </c>
      <c r="G56" s="39">
        <f>'[1]вспомогат'!I53</f>
        <v>92.1111437979947</v>
      </c>
      <c r="H56" s="35">
        <f>'[1]вспомогат'!J53</f>
        <v>-305973.3900000006</v>
      </c>
      <c r="I56" s="36">
        <f>'[1]вспомогат'!K53</f>
        <v>103.35060966894594</v>
      </c>
      <c r="J56" s="37">
        <f>'[1]вспомогат'!L53</f>
        <v>589579.6099999994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35466091.96</v>
      </c>
      <c r="F57" s="38">
        <f>'[1]вспомогат'!H54</f>
        <v>6277788.109999999</v>
      </c>
      <c r="G57" s="39">
        <f>'[1]вспомогат'!I54</f>
        <v>77.5744273780985</v>
      </c>
      <c r="H57" s="35">
        <f>'[1]вспомогат'!J54</f>
        <v>-1814811.8900000006</v>
      </c>
      <c r="I57" s="36">
        <f>'[1]вспомогат'!K54</f>
        <v>95.35164480219814</v>
      </c>
      <c r="J57" s="37">
        <f>'[1]вспомогат'!L54</f>
        <v>-1728958.039999999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43000071.92</v>
      </c>
      <c r="F58" s="38">
        <f>'[1]вспомогат'!H55</f>
        <v>6779353.07</v>
      </c>
      <c r="G58" s="39">
        <f>'[1]вспомогат'!I55</f>
        <v>83.11850507279694</v>
      </c>
      <c r="H58" s="35">
        <f>'[1]вспомогат'!J55</f>
        <v>-1376896.9299999997</v>
      </c>
      <c r="I58" s="36">
        <f>'[1]вспомогат'!K55</f>
        <v>89.95558067799199</v>
      </c>
      <c r="J58" s="37">
        <f>'[1]вспомогат'!L55</f>
        <v>-4801378.079999998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7530978.69</v>
      </c>
      <c r="F59" s="38">
        <f>'[1]вспомогат'!H56</f>
        <v>1181964.7400000002</v>
      </c>
      <c r="G59" s="39">
        <f>'[1]вспомогат'!I56</f>
        <v>98.74053938002125</v>
      </c>
      <c r="H59" s="35">
        <f>'[1]вспомогат'!J56</f>
        <v>-15076.259999999776</v>
      </c>
      <c r="I59" s="36">
        <f>'[1]вспомогат'!K56</f>
        <v>105.12115963302548</v>
      </c>
      <c r="J59" s="37">
        <f>'[1]вспомогат'!L56</f>
        <v>366884.6900000004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36586470.57</v>
      </c>
      <c r="F60" s="38">
        <f>'[1]вспомогат'!H57</f>
        <v>5985646.469999999</v>
      </c>
      <c r="G60" s="39">
        <f>'[1]вспомогат'!I57</f>
        <v>105.40941932638943</v>
      </c>
      <c r="H60" s="35">
        <f>'[1]вспомогат'!J57</f>
        <v>307172.4699999988</v>
      </c>
      <c r="I60" s="36">
        <f>'[1]вспомогат'!K57</f>
        <v>100.84547634775933</v>
      </c>
      <c r="J60" s="37">
        <f>'[1]вспомогат'!L57</f>
        <v>306736.5700000003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13159185.37</v>
      </c>
      <c r="F61" s="38">
        <f>'[1]вспомогат'!H58</f>
        <v>2128985.549999999</v>
      </c>
      <c r="G61" s="39">
        <f>'[1]вспомогат'!I58</f>
        <v>87.58017301418113</v>
      </c>
      <c r="H61" s="35">
        <f>'[1]вспомогат'!J58</f>
        <v>-301913.4500000011</v>
      </c>
      <c r="I61" s="36">
        <f>'[1]вспомогат'!K58</f>
        <v>106.87485300752353</v>
      </c>
      <c r="J61" s="37">
        <f>'[1]вспомогат'!L58</f>
        <v>846480.3699999992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6650603.27</v>
      </c>
      <c r="F62" s="38">
        <f>'[1]вспомогат'!H59</f>
        <v>898114.4199999999</v>
      </c>
      <c r="G62" s="39">
        <f>'[1]вспомогат'!I59</f>
        <v>53.52329218087376</v>
      </c>
      <c r="H62" s="35">
        <f>'[1]вспомогат'!J59</f>
        <v>-779873.5800000001</v>
      </c>
      <c r="I62" s="36">
        <f>'[1]вспомогат'!K59</f>
        <v>87.86263691621399</v>
      </c>
      <c r="J62" s="37">
        <f>'[1]вспомогат'!L59</f>
        <v>-918715.7300000004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5156700.44</v>
      </c>
      <c r="F63" s="38">
        <f>'[1]вспомогат'!H60</f>
        <v>899156.6900000004</v>
      </c>
      <c r="G63" s="39">
        <f>'[1]вспомогат'!I60</f>
        <v>60.01251366565176</v>
      </c>
      <c r="H63" s="35">
        <f>'[1]вспомогат'!J60</f>
        <v>-599125.3099999996</v>
      </c>
      <c r="I63" s="36">
        <f>'[1]вспомогат'!K60</f>
        <v>101.24496008572848</v>
      </c>
      <c r="J63" s="37">
        <f>'[1]вспомогат'!L60</f>
        <v>63409.44000000041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5225119.79</v>
      </c>
      <c r="F64" s="38">
        <f>'[1]вспомогат'!H61</f>
        <v>1816529.3900000001</v>
      </c>
      <c r="G64" s="39">
        <f>'[1]вспомогат'!I61</f>
        <v>81.97593741679566</v>
      </c>
      <c r="H64" s="35">
        <f>'[1]вспомогат'!J61</f>
        <v>-399400.60999999987</v>
      </c>
      <c r="I64" s="36">
        <f>'[1]вспомогат'!K61</f>
        <v>95.92920293380578</v>
      </c>
      <c r="J64" s="37">
        <f>'[1]вспомогат'!L61</f>
        <v>-221730.20999999996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4281874.02</v>
      </c>
      <c r="F65" s="38">
        <f>'[1]вспомогат'!H62</f>
        <v>757405.4499999997</v>
      </c>
      <c r="G65" s="39">
        <f>'[1]вспомогат'!I62</f>
        <v>96.83027592722564</v>
      </c>
      <c r="H65" s="35">
        <f>'[1]вспомогат'!J62</f>
        <v>-24793.55000000028</v>
      </c>
      <c r="I65" s="36">
        <f>'[1]вспомогат'!K62</f>
        <v>97.08797830897332</v>
      </c>
      <c r="J65" s="37">
        <f>'[1]вспомогат'!L62</f>
        <v>-128428.98000000045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8401891.85</v>
      </c>
      <c r="F66" s="38">
        <f>'[1]вспомогат'!H63</f>
        <v>1549953.3999999994</v>
      </c>
      <c r="G66" s="39">
        <f>'[1]вспомогат'!I63</f>
        <v>106.14228972922626</v>
      </c>
      <c r="H66" s="35">
        <f>'[1]вспомогат'!J63</f>
        <v>89693.39999999944</v>
      </c>
      <c r="I66" s="36">
        <f>'[1]вспомогат'!K63</f>
        <v>105.82047631162655</v>
      </c>
      <c r="J66" s="37">
        <f>'[1]вспомогат'!L63</f>
        <v>462131.8499999996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5986102.83</v>
      </c>
      <c r="F67" s="38">
        <f>'[1]вспомогат'!H64</f>
        <v>1265176.5499999998</v>
      </c>
      <c r="G67" s="39">
        <f>'[1]вспомогат'!I64</f>
        <v>77.9432116623737</v>
      </c>
      <c r="H67" s="35">
        <f>'[1]вспомогат'!J64</f>
        <v>-358026.4500000002</v>
      </c>
      <c r="I67" s="36">
        <f>'[1]вспомогат'!K64</f>
        <v>98.9712004706094</v>
      </c>
      <c r="J67" s="37">
        <f>'[1]вспомогат'!L64</f>
        <v>-62225.169999999925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21318854.13</v>
      </c>
      <c r="F68" s="38">
        <f>'[1]вспомогат'!H65</f>
        <v>3622745.2399999984</v>
      </c>
      <c r="G68" s="39">
        <f>'[1]вспомогат'!I65</f>
        <v>97.04323428762761</v>
      </c>
      <c r="H68" s="35">
        <f>'[1]вспомогат'!J65</f>
        <v>-110379.76000000164</v>
      </c>
      <c r="I68" s="36">
        <f>'[1]вспомогат'!K65</f>
        <v>109.10061731137064</v>
      </c>
      <c r="J68" s="37">
        <f>'[1]вспомогат'!L65</f>
        <v>1778310.129999999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34263433.86</v>
      </c>
      <c r="F69" s="38">
        <f>'[1]вспомогат'!H66</f>
        <v>9083899.009999998</v>
      </c>
      <c r="G69" s="39">
        <f>'[1]вспомогат'!I66</f>
        <v>115.73317231923241</v>
      </c>
      <c r="H69" s="35">
        <f>'[1]вспомогат'!J66</f>
        <v>1234897.009999998</v>
      </c>
      <c r="I69" s="36">
        <f>'[1]вспомогат'!K66</f>
        <v>76.58515633820254</v>
      </c>
      <c r="J69" s="37">
        <f>'[1]вспомогат'!L66</f>
        <v>-10475567.14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49819692.24</v>
      </c>
      <c r="F70" s="38">
        <f>'[1]вспомогат'!H67</f>
        <v>12579597.07</v>
      </c>
      <c r="G70" s="39">
        <f>'[1]вспомогат'!I67</f>
        <v>92.43762571423764</v>
      </c>
      <c r="H70" s="35">
        <f>'[1]вспомогат'!J67</f>
        <v>-1029143.9299999997</v>
      </c>
      <c r="I70" s="36">
        <f>'[1]вспомогат'!K67</f>
        <v>98.42954364999866</v>
      </c>
      <c r="J70" s="37">
        <f>'[1]вспомогат'!L67</f>
        <v>-794879.7599999979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7702747.55</v>
      </c>
      <c r="F71" s="38">
        <f>'[1]вспомогат'!H68</f>
        <v>1502377.5699999994</v>
      </c>
      <c r="G71" s="39">
        <f>'[1]вспомогат'!I68</f>
        <v>105.72454979838564</v>
      </c>
      <c r="H71" s="35">
        <f>'[1]вспомогат'!J68</f>
        <v>81347.56999999937</v>
      </c>
      <c r="I71" s="36">
        <f>'[1]вспомогат'!K68</f>
        <v>91.60286543344215</v>
      </c>
      <c r="J71" s="37">
        <f>'[1]вспомогат'!L68</f>
        <v>-706102.4500000002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5527604.18</v>
      </c>
      <c r="F72" s="38">
        <f>'[1]вспомогат'!H69</f>
        <v>801424.21</v>
      </c>
      <c r="G72" s="39">
        <f>'[1]вспомогат'!I69</f>
        <v>105.86817604180703</v>
      </c>
      <c r="H72" s="35">
        <f>'[1]вспомогат'!J69</f>
        <v>44422.20999999996</v>
      </c>
      <c r="I72" s="36">
        <f>'[1]вспомогат'!K69</f>
        <v>101.66181856369592</v>
      </c>
      <c r="J72" s="37">
        <f>'[1]вспомогат'!L69</f>
        <v>90357.1799999997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2781299.05</v>
      </c>
      <c r="F73" s="38">
        <f>'[1]вспомогат'!H70</f>
        <v>600553</v>
      </c>
      <c r="G73" s="39">
        <f>'[1]вспомогат'!I70</f>
        <v>49.40253300340893</v>
      </c>
      <c r="H73" s="35">
        <f>'[1]вспомогат'!J70</f>
        <v>-615079</v>
      </c>
      <c r="I73" s="36">
        <f>'[1]вспомогат'!K70</f>
        <v>88.25550696718332</v>
      </c>
      <c r="J73" s="37">
        <f>'[1]вспомогат'!L70</f>
        <v>-370117.9500000002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27786468.67</v>
      </c>
      <c r="F74" s="38">
        <f>'[1]вспомогат'!H71</f>
        <v>5606740.3500000015</v>
      </c>
      <c r="G74" s="39">
        <f>'[1]вспомогат'!I71</f>
        <v>83.94020028008313</v>
      </c>
      <c r="H74" s="35">
        <f>'[1]вспомогат'!J71</f>
        <v>-1072705.6499999985</v>
      </c>
      <c r="I74" s="36">
        <f>'[1]вспомогат'!K71</f>
        <v>92.86646658345835</v>
      </c>
      <c r="J74" s="37">
        <f>'[1]вспомогат'!L71</f>
        <v>-2134416.329999998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13135882.99</v>
      </c>
      <c r="F75" s="38">
        <f>'[1]вспомогат'!H72</f>
        <v>2232951.3599999994</v>
      </c>
      <c r="G75" s="39">
        <f>'[1]вспомогат'!I72</f>
        <v>92.8942991278229</v>
      </c>
      <c r="H75" s="35">
        <f>'[1]вспомогат'!J72</f>
        <v>-170803.6400000006</v>
      </c>
      <c r="I75" s="36">
        <f>'[1]вспомогат'!K72</f>
        <v>96.0064511852254</v>
      </c>
      <c r="J75" s="37">
        <f>'[1]вспомогат'!L72</f>
        <v>-546409.0099999998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5597414.3</v>
      </c>
      <c r="F76" s="38">
        <f>'[1]вспомогат'!H73</f>
        <v>1131985.3099999996</v>
      </c>
      <c r="G76" s="39">
        <f>'[1]вспомогат'!I73</f>
        <v>100.11633014053612</v>
      </c>
      <c r="H76" s="35">
        <f>'[1]вспомогат'!J73</f>
        <v>1315.3099999995902</v>
      </c>
      <c r="I76" s="36">
        <f>'[1]вспомогат'!K73</f>
        <v>107.65396916981604</v>
      </c>
      <c r="J76" s="37">
        <f>'[1]вспомогат'!L73</f>
        <v>397964.2999999998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3946953.8</v>
      </c>
      <c r="F77" s="38">
        <f>'[1]вспомогат'!H74</f>
        <v>906694.73</v>
      </c>
      <c r="G77" s="39">
        <f>'[1]вспомогат'!I74</f>
        <v>188.1851206907287</v>
      </c>
      <c r="H77" s="35">
        <f>'[1]вспомогат'!J74</f>
        <v>424884.73</v>
      </c>
      <c r="I77" s="36">
        <f>'[1]вспомогат'!K74</f>
        <v>93.559818538762</v>
      </c>
      <c r="J77" s="37">
        <f>'[1]вспомогат'!L74</f>
        <v>-271688.2000000002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5102037.08</v>
      </c>
      <c r="F78" s="38">
        <f>'[1]вспомогат'!H75</f>
        <v>2398721.93</v>
      </c>
      <c r="G78" s="39">
        <f>'[1]вспомогат'!I75</f>
        <v>203.81610495324605</v>
      </c>
      <c r="H78" s="35">
        <f>'[1]вспомогат'!J75</f>
        <v>1221816.9300000002</v>
      </c>
      <c r="I78" s="36">
        <f>'[1]вспомогат'!K75</f>
        <v>129.728022676558</v>
      </c>
      <c r="J78" s="37">
        <f>'[1]вспомогат'!L75</f>
        <v>1169165.08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7754229.99</v>
      </c>
      <c r="F79" s="38">
        <f>'[1]вспомогат'!H76</f>
        <v>2500254.6000000006</v>
      </c>
      <c r="G79" s="39">
        <f>'[1]вспомогат'!I76</f>
        <v>82.6733508428682</v>
      </c>
      <c r="H79" s="35">
        <f>'[1]вспомогат'!J76</f>
        <v>-524002.39999999944</v>
      </c>
      <c r="I79" s="36">
        <f>'[1]вспомогат'!K76</f>
        <v>94.66057657739042</v>
      </c>
      <c r="J79" s="37">
        <f>'[1]вспомогат'!L76</f>
        <v>-437385.0099999998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7045535.49</v>
      </c>
      <c r="F80" s="38">
        <f>'[1]вспомогат'!H77</f>
        <v>1289476.62</v>
      </c>
      <c r="G80" s="39">
        <f>'[1]вспомогат'!I77</f>
        <v>102.03977368046215</v>
      </c>
      <c r="H80" s="35">
        <f>'[1]вспомогат'!J77</f>
        <v>25776.62000000011</v>
      </c>
      <c r="I80" s="36">
        <f>'[1]вспомогат'!K77</f>
        <v>119.26085707592236</v>
      </c>
      <c r="J80" s="37">
        <f>'[1]вспомогат'!L77</f>
        <v>1137867.4900000002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262124465.08</v>
      </c>
      <c r="F81" s="38">
        <f>'[1]вспомогат'!H78</f>
        <v>37805404.140000015</v>
      </c>
      <c r="G81" s="39">
        <f>'[1]вспомогат'!I78</f>
        <v>89.59156267651373</v>
      </c>
      <c r="H81" s="35">
        <f>'[1]вспомогат'!J78</f>
        <v>-4392100.8599999845</v>
      </c>
      <c r="I81" s="36">
        <f>'[1]вспомогат'!K78</f>
        <v>96.8018988093573</v>
      </c>
      <c r="J81" s="37">
        <f>'[1]вспомогат'!L78</f>
        <v>-8659959.919999987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22401982.45</v>
      </c>
      <c r="F82" s="38">
        <f>'[1]вспомогат'!H79</f>
        <v>3856324.8900000006</v>
      </c>
      <c r="G82" s="39">
        <f>'[1]вспомогат'!I79</f>
        <v>105.29237715741087</v>
      </c>
      <c r="H82" s="35">
        <f>'[1]вспомогат'!J79</f>
        <v>193832.8900000006</v>
      </c>
      <c r="I82" s="36">
        <f>'[1]вспомогат'!K79</f>
        <v>108.90299687164935</v>
      </c>
      <c r="J82" s="37">
        <f>'[1]вспомогат'!L79</f>
        <v>1831398.4499999993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5918819.14</v>
      </c>
      <c r="F83" s="38">
        <f>'[1]вспомогат'!H80</f>
        <v>1180737.5099999998</v>
      </c>
      <c r="G83" s="39">
        <f>'[1]вспомогат'!I80</f>
        <v>122.94738535549166</v>
      </c>
      <c r="H83" s="35">
        <f>'[1]вспомогат'!J80</f>
        <v>220377.50999999978</v>
      </c>
      <c r="I83" s="36">
        <f>'[1]вспомогат'!K80</f>
        <v>99.48879351149861</v>
      </c>
      <c r="J83" s="37">
        <f>'[1]вспомогат'!L80</f>
        <v>-30412.860000000335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89061221.4</v>
      </c>
      <c r="F84" s="38">
        <f>'[1]вспомогат'!H81</f>
        <v>12460574.090000004</v>
      </c>
      <c r="G84" s="39">
        <f>'[1]вспомогат'!I81</f>
        <v>76.57348395942385</v>
      </c>
      <c r="H84" s="35">
        <f>'[1]вспомогат'!J81</f>
        <v>-3812126.9099999964</v>
      </c>
      <c r="I84" s="36">
        <f>'[1]вспомогат'!K81</f>
        <v>78.17125500157293</v>
      </c>
      <c r="J84" s="37">
        <f>'[1]вспомогат'!L81</f>
        <v>-24869687.599999994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19899111.64</v>
      </c>
      <c r="F85" s="38">
        <f>'[1]вспомогат'!H82</f>
        <v>4294765.76</v>
      </c>
      <c r="G85" s="39">
        <f>'[1]вспомогат'!I82</f>
        <v>82.86065954894332</v>
      </c>
      <c r="H85" s="35">
        <f>'[1]вспомогат'!J82</f>
        <v>-888352.2400000002</v>
      </c>
      <c r="I85" s="36">
        <f>'[1]вспомогат'!K82</f>
        <v>97.0408705627666</v>
      </c>
      <c r="J85" s="37">
        <f>'[1]вспомогат'!L82</f>
        <v>-606796.3599999994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1120155456</v>
      </c>
      <c r="D86" s="41">
        <f>SUM(D38:D85)</f>
        <v>207462609</v>
      </c>
      <c r="E86" s="41">
        <f>SUM(E38:E85)</f>
        <v>1068698370.9799998</v>
      </c>
      <c r="F86" s="41">
        <f>SUM(F38:F85)</f>
        <v>184892364.35999998</v>
      </c>
      <c r="G86" s="42">
        <f>F86/D86*100</f>
        <v>89.120813264235</v>
      </c>
      <c r="H86" s="41">
        <f>SUM(H38:H85)</f>
        <v>-22570244.639999993</v>
      </c>
      <c r="I86" s="43">
        <f>E86/C86*100</f>
        <v>95.40625502073168</v>
      </c>
      <c r="J86" s="41">
        <f>SUM(J38:J85)</f>
        <v>-51457085.01999998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7157807822.88</v>
      </c>
      <c r="D87" s="55">
        <f>'[1]вспомогат'!D83</f>
        <v>1074312489</v>
      </c>
      <c r="E87" s="55">
        <f>'[1]вспомогат'!G83</f>
        <v>6955032263.960001</v>
      </c>
      <c r="F87" s="55">
        <f>'[1]вспомогат'!H83</f>
        <v>973683663.9500002</v>
      </c>
      <c r="G87" s="56">
        <f>'[1]вспомогат'!I83</f>
        <v>90.63318856660896</v>
      </c>
      <c r="H87" s="55">
        <f>'[1]вспомогат'!J83</f>
        <v>-100628825.05000015</v>
      </c>
      <c r="I87" s="56">
        <f>'[1]вспомогат'!K83</f>
        <v>97.16707176362259</v>
      </c>
      <c r="J87" s="55">
        <f>'[1]вспомогат'!L83</f>
        <v>-202775558.9200002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29.07.2020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2020-07-30T06:27:29Z</dcterms:created>
  <dcterms:modified xsi:type="dcterms:W3CDTF">2020-07-30T06:28:18Z</dcterms:modified>
  <cp:category/>
  <cp:version/>
  <cp:contentType/>
  <cp:contentStatus/>
</cp:coreProperties>
</file>