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<sst xmlns="http://schemas.openxmlformats.org/spreadsheetml/2006/main" count="95" uniqueCount="90">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</sst>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28.07.2020</v>
          </cell>
        </row>
        <row r="6">
          <cell r="G6" t="str">
            <v>Фактично надійшло на 28.07.2020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1112875987.54</v>
          </cell>
          <cell r="H10">
            <v>128937201.55999994</v>
          </cell>
          <cell r="I10">
            <v>80.5663646934956</v>
          </cell>
          <cell r="J10">
            <v>-31101298.440000057</v>
          </cell>
          <cell r="K10">
            <v>87.54275559925053</v>
          </cell>
          <cell r="L10">
            <v>-158361112.46000004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3263640623.12</v>
          </cell>
          <cell r="H11">
            <v>387035156.46000004</v>
          </cell>
          <cell r="I11">
            <v>84.05584894342492</v>
          </cell>
          <cell r="J11">
            <v>-73414843.53999996</v>
          </cell>
          <cell r="K11">
            <v>98.22993944589084</v>
          </cell>
          <cell r="L11">
            <v>-58809376.880000114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475034140.37</v>
          </cell>
          <cell r="H12">
            <v>70098423.89999998</v>
          </cell>
          <cell r="I12">
            <v>119.24147093870319</v>
          </cell>
          <cell r="J12">
            <v>11311473.899999976</v>
          </cell>
          <cell r="K12">
            <v>108.36320267134832</v>
          </cell>
          <cell r="L12">
            <v>36661954.370000005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355243227.23</v>
          </cell>
          <cell r="H13">
            <v>44300738.410000026</v>
          </cell>
          <cell r="I13">
            <v>68.58761172008055</v>
          </cell>
          <cell r="J13">
            <v>-20289261.589999974</v>
          </cell>
          <cell r="K13">
            <v>90.85632335748969</v>
          </cell>
          <cell r="L13">
            <v>-35751272.76999998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55590397.82</v>
          </cell>
          <cell r="H14">
            <v>7155663.109999999</v>
          </cell>
          <cell r="I14">
            <v>76.78656397214263</v>
          </cell>
          <cell r="J14">
            <v>-2163236.8900000006</v>
          </cell>
          <cell r="K14">
            <v>90.73642688090256</v>
          </cell>
          <cell r="L14">
            <v>-5675402.18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16268973.46</v>
          </cell>
          <cell r="H15">
            <v>2594381.210000001</v>
          </cell>
          <cell r="I15">
            <v>72.56178200542038</v>
          </cell>
          <cell r="J15">
            <v>-981028.7899999991</v>
          </cell>
          <cell r="K15">
            <v>99.889736507772</v>
          </cell>
          <cell r="L15">
            <v>-17958.539999999106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201678644.55</v>
          </cell>
          <cell r="H16">
            <v>29341043.550000012</v>
          </cell>
          <cell r="I16">
            <v>100.69103214898149</v>
          </cell>
          <cell r="J16">
            <v>201364.55000001192</v>
          </cell>
          <cell r="K16">
            <v>112.66849077665225</v>
          </cell>
          <cell r="L16">
            <v>22676828.550000012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2734245</v>
          </cell>
          <cell r="D18">
            <v>906275</v>
          </cell>
          <cell r="G18">
            <v>2841783.73</v>
          </cell>
          <cell r="H18">
            <v>942029.5900000001</v>
          </cell>
          <cell r="I18">
            <v>103.94522523516594</v>
          </cell>
          <cell r="J18">
            <v>35754.590000000084</v>
          </cell>
          <cell r="K18">
            <v>103.93303197043424</v>
          </cell>
          <cell r="L18">
            <v>107538.72999999998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76716667.11</v>
          </cell>
          <cell r="H19">
            <v>11654299.119999997</v>
          </cell>
          <cell r="I19">
            <v>89.73328723847389</v>
          </cell>
          <cell r="J19">
            <v>-1333410.8800000027</v>
          </cell>
          <cell r="K19">
            <v>107.72596395160214</v>
          </cell>
          <cell r="L19">
            <v>5502018.109999999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18256845.4</v>
          </cell>
          <cell r="H20">
            <v>2973373.179999998</v>
          </cell>
          <cell r="I20">
            <v>84.44276135489051</v>
          </cell>
          <cell r="J20">
            <v>-547796.8200000022</v>
          </cell>
          <cell r="K20">
            <v>91.43738461923722</v>
          </cell>
          <cell r="L20">
            <v>-1709654.6000000015</v>
          </cell>
        </row>
        <row r="21">
          <cell r="B21">
            <v>52800529</v>
          </cell>
          <cell r="C21">
            <v>30848346</v>
          </cell>
          <cell r="D21">
            <v>4159237</v>
          </cell>
          <cell r="G21">
            <v>31055277.25</v>
          </cell>
          <cell r="H21">
            <v>3619495.41</v>
          </cell>
          <cell r="I21">
            <v>87.0230624030321</v>
          </cell>
          <cell r="J21">
            <v>-539741.5899999999</v>
          </cell>
          <cell r="K21">
            <v>100.6708017668111</v>
          </cell>
          <cell r="L21">
            <v>206931.25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2336429</v>
          </cell>
          <cell r="H22">
            <v>526331.56</v>
          </cell>
          <cell r="I22">
            <v>83.16845382002055</v>
          </cell>
          <cell r="J22">
            <v>-106518.43999999994</v>
          </cell>
          <cell r="K22">
            <v>114.63085437293326</v>
          </cell>
          <cell r="L22">
            <v>298209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120098.56</v>
          </cell>
          <cell r="H23">
            <v>38534.880000000005</v>
          </cell>
          <cell r="J23">
            <v>38534.880000000005</v>
          </cell>
          <cell r="K23">
            <v>27.41926926063522</v>
          </cell>
          <cell r="L23">
            <v>-317909.32</v>
          </cell>
        </row>
        <row r="24">
          <cell r="B24">
            <v>128696050</v>
          </cell>
          <cell r="C24">
            <v>68406399</v>
          </cell>
          <cell r="D24">
            <v>13585136</v>
          </cell>
          <cell r="G24">
            <v>72203179.84</v>
          </cell>
          <cell r="H24">
            <v>12442457.46</v>
          </cell>
          <cell r="I24">
            <v>91.5887589200432</v>
          </cell>
          <cell r="J24">
            <v>-1142678.539999999</v>
          </cell>
          <cell r="K24">
            <v>105.55032993331517</v>
          </cell>
          <cell r="L24">
            <v>3796780.8400000036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3952574.24</v>
          </cell>
          <cell r="H25">
            <v>756695.2600000002</v>
          </cell>
          <cell r="I25">
            <v>82.80871362801182</v>
          </cell>
          <cell r="J25">
            <v>-157091.73999999976</v>
          </cell>
          <cell r="K25">
            <v>92.39075048631335</v>
          </cell>
          <cell r="L25">
            <v>-325531.7599999998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33582235.3</v>
          </cell>
          <cell r="H26">
            <v>7464674.339999996</v>
          </cell>
          <cell r="I26">
            <v>91.11711947482996</v>
          </cell>
          <cell r="J26">
            <v>-727720.6600000039</v>
          </cell>
          <cell r="K26">
            <v>99.50934697411566</v>
          </cell>
          <cell r="L26">
            <v>-165584.70000000298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65964.64</v>
          </cell>
          <cell r="H27">
            <v>469.15000000000146</v>
          </cell>
          <cell r="I27">
            <v>13.4813218390805</v>
          </cell>
          <cell r="J27">
            <v>-3010.8499999999985</v>
          </cell>
          <cell r="K27">
            <v>107.2421394895139</v>
          </cell>
          <cell r="L27">
            <v>4454.639999999999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32196663.26</v>
          </cell>
          <cell r="H28">
            <v>5570124.880000003</v>
          </cell>
          <cell r="I28">
            <v>109.40270369855345</v>
          </cell>
          <cell r="J28">
            <v>478728.8800000027</v>
          </cell>
          <cell r="K28">
            <v>101.94245923295928</v>
          </cell>
          <cell r="L28">
            <v>613490.2600000016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14263556.42</v>
          </cell>
          <cell r="H29">
            <v>4485324.1899999995</v>
          </cell>
          <cell r="I29">
            <v>78.74586289308418</v>
          </cell>
          <cell r="J29">
            <v>-1210624.8100000005</v>
          </cell>
          <cell r="K29">
            <v>87.45052349938047</v>
          </cell>
          <cell r="L29">
            <v>-2046873.58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17001277.22</v>
          </cell>
          <cell r="H30">
            <v>3031226.839999998</v>
          </cell>
          <cell r="I30">
            <v>75.92430079603083</v>
          </cell>
          <cell r="J30">
            <v>-961206.160000002</v>
          </cell>
          <cell r="K30">
            <v>89.74712069315468</v>
          </cell>
          <cell r="L30">
            <v>-1942257.7800000012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3521750.36</v>
          </cell>
          <cell r="H31">
            <v>371025.73</v>
          </cell>
          <cell r="I31">
            <v>39.86810375303691</v>
          </cell>
          <cell r="J31">
            <v>-559607.27</v>
          </cell>
          <cell r="K31">
            <v>98.86880566326525</v>
          </cell>
          <cell r="L31">
            <v>-40293.64000000013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37537094.27</v>
          </cell>
          <cell r="H32">
            <v>7485096.590000004</v>
          </cell>
          <cell r="I32">
            <v>77.00126471787917</v>
          </cell>
          <cell r="J32">
            <v>-2235648.4099999964</v>
          </cell>
          <cell r="K32">
            <v>92.13977382279198</v>
          </cell>
          <cell r="L32">
            <v>-3202200.7299999967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144435.5</v>
          </cell>
          <cell r="H33">
            <v>36328.119999999995</v>
          </cell>
          <cell r="I33">
            <v>321.4877876106194</v>
          </cell>
          <cell r="J33">
            <v>25028.119999999995</v>
          </cell>
          <cell r="K33">
            <v>287.14811133200794</v>
          </cell>
          <cell r="L33">
            <v>94135.5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4292599.69</v>
          </cell>
          <cell r="H34">
            <v>2025040.7900000005</v>
          </cell>
          <cell r="I34">
            <v>186.08539263686424</v>
          </cell>
          <cell r="J34">
            <v>936808.7900000005</v>
          </cell>
          <cell r="K34">
            <v>120.28334061881785</v>
          </cell>
          <cell r="L34">
            <v>723859.6900000004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7924044.43</v>
          </cell>
          <cell r="H35">
            <v>1871676.9699999997</v>
          </cell>
          <cell r="I35">
            <v>86.62387964237415</v>
          </cell>
          <cell r="J35">
            <v>-289017.03000000026</v>
          </cell>
          <cell r="K35">
            <v>91.88374927194364</v>
          </cell>
          <cell r="L35">
            <v>-699944.5700000003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26276271.53</v>
          </cell>
          <cell r="H36">
            <v>4159447.84</v>
          </cell>
          <cell r="I36">
            <v>80.96690116444303</v>
          </cell>
          <cell r="J36">
            <v>-977772.1600000001</v>
          </cell>
          <cell r="K36">
            <v>95.00367244188732</v>
          </cell>
          <cell r="L36">
            <v>-1381892.4699999988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12900217.94</v>
          </cell>
          <cell r="H37">
            <v>2735780.8599999994</v>
          </cell>
          <cell r="I37">
            <v>96.3718468804865</v>
          </cell>
          <cell r="J37">
            <v>-102995.1400000006</v>
          </cell>
          <cell r="K37">
            <v>100.30472636438755</v>
          </cell>
          <cell r="L37">
            <v>39190.93999999948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9410155.29</v>
          </cell>
          <cell r="H38">
            <v>1642038.959999999</v>
          </cell>
          <cell r="I38">
            <v>49.866725379647725</v>
          </cell>
          <cell r="J38">
            <v>-1650816.040000001</v>
          </cell>
          <cell r="K38">
            <v>87.43810478573091</v>
          </cell>
          <cell r="L38">
            <v>-1351920.710000001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9285610.7</v>
          </cell>
          <cell r="H39">
            <v>1734901.629999999</v>
          </cell>
          <cell r="I39">
            <v>87.03556269047942</v>
          </cell>
          <cell r="J39">
            <v>-258423.37000000104</v>
          </cell>
          <cell r="K39">
            <v>110.74225466419634</v>
          </cell>
          <cell r="L39">
            <v>900725.6999999993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11236931.31</v>
          </cell>
          <cell r="H40">
            <v>1779776.2300000004</v>
          </cell>
          <cell r="I40">
            <v>56.961661582145865</v>
          </cell>
          <cell r="J40">
            <v>-1344739.7699999996</v>
          </cell>
          <cell r="K40">
            <v>86.30258414726197</v>
          </cell>
          <cell r="L40">
            <v>-1783456.6899999995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20391975.75</v>
          </cell>
          <cell r="H41">
            <v>2125611.210000001</v>
          </cell>
          <cell r="I41">
            <v>68.31972827816296</v>
          </cell>
          <cell r="J41">
            <v>-985658.7899999991</v>
          </cell>
          <cell r="K41">
            <v>97.40592294825036</v>
          </cell>
          <cell r="L41">
            <v>-543071.25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32668097.8</v>
          </cell>
          <cell r="H42">
            <v>4289748.68</v>
          </cell>
          <cell r="I42">
            <v>66.59996984971589</v>
          </cell>
          <cell r="J42">
            <v>-2151318.3200000003</v>
          </cell>
          <cell r="K42">
            <v>91.79084360697148</v>
          </cell>
          <cell r="L42">
            <v>-2921615.1999999993</v>
          </cell>
        </row>
        <row r="43">
          <cell r="B43">
            <v>32433514</v>
          </cell>
          <cell r="C43">
            <v>13848510</v>
          </cell>
          <cell r="D43">
            <v>2643400</v>
          </cell>
          <cell r="G43">
            <v>14093206.96</v>
          </cell>
          <cell r="H43">
            <v>2612713.4000000004</v>
          </cell>
          <cell r="I43">
            <v>98.83912385564048</v>
          </cell>
          <cell r="J43">
            <v>-30686.599999999627</v>
          </cell>
          <cell r="K43">
            <v>101.76695514535498</v>
          </cell>
          <cell r="L43">
            <v>244696.9600000009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15713200.73</v>
          </cell>
          <cell r="H44">
            <v>2596146.870000001</v>
          </cell>
          <cell r="I44">
            <v>96.28871293826785</v>
          </cell>
          <cell r="J44">
            <v>-100064.12999999896</v>
          </cell>
          <cell r="K44">
            <v>99.91184451771517</v>
          </cell>
          <cell r="L44">
            <v>-13864.269999999553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5465025.74</v>
          </cell>
          <cell r="H45">
            <v>760940.1100000003</v>
          </cell>
          <cell r="I45">
            <v>59.61326746371416</v>
          </cell>
          <cell r="J45">
            <v>-515520.88999999966</v>
          </cell>
          <cell r="K45">
            <v>83.52581737995189</v>
          </cell>
          <cell r="L45">
            <v>-1077892.2599999998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5520069.87</v>
          </cell>
          <cell r="H46">
            <v>1418484.1800000002</v>
          </cell>
          <cell r="I46">
            <v>95.87060264317896</v>
          </cell>
          <cell r="J46">
            <v>-61097.81999999983</v>
          </cell>
          <cell r="K46">
            <v>99.46630999796746</v>
          </cell>
          <cell r="L46">
            <v>-29618.12999999989</v>
          </cell>
        </row>
        <row r="47">
          <cell r="B47">
            <v>14950700</v>
          </cell>
          <cell r="C47">
            <v>7401850</v>
          </cell>
          <cell r="D47">
            <v>1158898</v>
          </cell>
          <cell r="G47">
            <v>7048297.8</v>
          </cell>
          <cell r="H47">
            <v>761385.21</v>
          </cell>
          <cell r="I47">
            <v>65.69907015112632</v>
          </cell>
          <cell r="J47">
            <v>-397512.79000000004</v>
          </cell>
          <cell r="K47">
            <v>95.22346170214203</v>
          </cell>
          <cell r="L47">
            <v>-353552.2000000002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12758990.7</v>
          </cell>
          <cell r="H48">
            <v>2105172.619999999</v>
          </cell>
          <cell r="I48">
            <v>89.02568719657624</v>
          </cell>
          <cell r="J48">
            <v>-259507.38000000082</v>
          </cell>
          <cell r="K48">
            <v>94.17574170185927</v>
          </cell>
          <cell r="L48">
            <v>-789074.3000000007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5581696.04</v>
          </cell>
          <cell r="H49">
            <v>910923.5099999998</v>
          </cell>
          <cell r="I49">
            <v>87.27828973843056</v>
          </cell>
          <cell r="J49">
            <v>-132776.49000000022</v>
          </cell>
          <cell r="K49">
            <v>78.74386732163163</v>
          </cell>
          <cell r="L49">
            <v>-1506723.96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4997696.57</v>
          </cell>
          <cell r="H50">
            <v>807741.6200000001</v>
          </cell>
          <cell r="I50">
            <v>74.95398506008445</v>
          </cell>
          <cell r="J50">
            <v>-269908.3799999999</v>
          </cell>
          <cell r="K50">
            <v>111.84107152847555</v>
          </cell>
          <cell r="L50">
            <v>529126.5700000003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36201213.54</v>
          </cell>
          <cell r="H51">
            <v>5103771.849999998</v>
          </cell>
          <cell r="I51">
            <v>93.99384611134639</v>
          </cell>
          <cell r="J51">
            <v>-326128.15000000224</v>
          </cell>
          <cell r="K51">
            <v>114.35648060459064</v>
          </cell>
          <cell r="L51">
            <v>4544753.539999999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45850524.59</v>
          </cell>
          <cell r="H52">
            <v>5951691.440000005</v>
          </cell>
          <cell r="I52">
            <v>70.95504504960977</v>
          </cell>
          <cell r="J52">
            <v>-2436283.559999995</v>
          </cell>
          <cell r="K52">
            <v>97.85842873175967</v>
          </cell>
          <cell r="L52">
            <v>-1003410.4099999964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17856895.28</v>
          </cell>
          <cell r="H53">
            <v>3243705.280000001</v>
          </cell>
          <cell r="I53">
            <v>85.39055195634265</v>
          </cell>
          <cell r="J53">
            <v>-554964.7199999988</v>
          </cell>
          <cell r="K53">
            <v>101.94440688896353</v>
          </cell>
          <cell r="L53">
            <v>340588.2800000012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34471172.24</v>
          </cell>
          <cell r="H54">
            <v>5282868.390000001</v>
          </cell>
          <cell r="I54">
            <v>65.28023614166028</v>
          </cell>
          <cell r="J54">
            <v>-2809731.6099999994</v>
          </cell>
          <cell r="K54">
            <v>92.67677349539791</v>
          </cell>
          <cell r="L54">
            <v>-2723877.759999998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42535178.25</v>
          </cell>
          <cell r="H55">
            <v>6314459.3999999985</v>
          </cell>
          <cell r="I55">
            <v>77.41865931034481</v>
          </cell>
          <cell r="J55">
            <v>-1841790.6000000015</v>
          </cell>
          <cell r="K55">
            <v>88.98302928049254</v>
          </cell>
          <cell r="L55">
            <v>-5266271.75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7401519.09</v>
          </cell>
          <cell r="H56">
            <v>1052505.1399999997</v>
          </cell>
          <cell r="I56">
            <v>87.92557147165383</v>
          </cell>
          <cell r="J56">
            <v>-144535.86000000034</v>
          </cell>
          <cell r="K56">
            <v>103.31409791663818</v>
          </cell>
          <cell r="L56">
            <v>237425.08999999985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36138808.63</v>
          </cell>
          <cell r="H57">
            <v>5537984.530000001</v>
          </cell>
          <cell r="I57">
            <v>97.52592914927499</v>
          </cell>
          <cell r="J57">
            <v>-140489.4699999988</v>
          </cell>
          <cell r="K57">
            <v>99.61155897670034</v>
          </cell>
          <cell r="L57">
            <v>-140925.36999999732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13022212.05</v>
          </cell>
          <cell r="H58">
            <v>1992012.2300000004</v>
          </cell>
          <cell r="I58">
            <v>81.94549547307398</v>
          </cell>
          <cell r="J58">
            <v>-438886.76999999955</v>
          </cell>
          <cell r="K58">
            <v>105.7623978646447</v>
          </cell>
          <cell r="L58">
            <v>709507.0500000007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6566497.66</v>
          </cell>
          <cell r="H59">
            <v>814008.8100000005</v>
          </cell>
          <cell r="I59">
            <v>48.51100305842476</v>
          </cell>
          <cell r="J59">
            <v>-863979.1899999995</v>
          </cell>
          <cell r="K59">
            <v>86.75149851657726</v>
          </cell>
          <cell r="L59">
            <v>-1002821.3399999999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5110406.73</v>
          </cell>
          <cell r="H60">
            <v>852862.9800000004</v>
          </cell>
          <cell r="I60">
            <v>56.92272749722685</v>
          </cell>
          <cell r="J60">
            <v>-645419.0199999996</v>
          </cell>
          <cell r="K60">
            <v>100.3360446124127</v>
          </cell>
          <cell r="L60">
            <v>17115.730000000447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5054203.88</v>
          </cell>
          <cell r="H61">
            <v>1645613.48</v>
          </cell>
          <cell r="I61">
            <v>74.2628819502421</v>
          </cell>
          <cell r="J61">
            <v>-570316.52</v>
          </cell>
          <cell r="K61">
            <v>92.79131755051084</v>
          </cell>
          <cell r="L61">
            <v>-392646.1200000001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4255438.88</v>
          </cell>
          <cell r="H62">
            <v>730970.31</v>
          </cell>
          <cell r="I62">
            <v>93.4506832660231</v>
          </cell>
          <cell r="J62">
            <v>-51228.689999999944</v>
          </cell>
          <cell r="K62">
            <v>96.48858321072271</v>
          </cell>
          <cell r="L62">
            <v>-154864.1200000001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8168959.44</v>
          </cell>
          <cell r="H63">
            <v>1317020.9900000002</v>
          </cell>
          <cell r="I63">
            <v>90.19085573801927</v>
          </cell>
          <cell r="J63">
            <v>-143239.00999999978</v>
          </cell>
          <cell r="K63">
            <v>102.88673007748346</v>
          </cell>
          <cell r="L63">
            <v>229199.4400000004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5864836.59</v>
          </cell>
          <cell r="H64">
            <v>1143910.3099999996</v>
          </cell>
          <cell r="I64">
            <v>70.47241226143616</v>
          </cell>
          <cell r="J64">
            <v>-479292.6900000004</v>
          </cell>
          <cell r="K64">
            <v>96.96624571286478</v>
          </cell>
          <cell r="L64">
            <v>-183491.41000000015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21170997.1</v>
          </cell>
          <cell r="H65">
            <v>3474888.210000001</v>
          </cell>
          <cell r="I65">
            <v>93.08255710698144</v>
          </cell>
          <cell r="J65">
            <v>-258236.7899999991</v>
          </cell>
          <cell r="K65">
            <v>108.34394938032432</v>
          </cell>
          <cell r="L65">
            <v>1630453.1000000015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33271889.96</v>
          </cell>
          <cell r="H66">
            <v>8092355.109999999</v>
          </cell>
          <cell r="I66">
            <v>103.10043378763312</v>
          </cell>
          <cell r="J66">
            <v>243353.1099999994</v>
          </cell>
          <cell r="K66">
            <v>74.36887104385724</v>
          </cell>
          <cell r="L66">
            <v>-11467111.04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48939179.66</v>
          </cell>
          <cell r="H67">
            <v>11699084.489999995</v>
          </cell>
          <cell r="I67">
            <v>85.96742703825427</v>
          </cell>
          <cell r="J67">
            <v>-1909656.5100000054</v>
          </cell>
          <cell r="K67">
            <v>96.68990120078462</v>
          </cell>
          <cell r="L67">
            <v>-1675392.3400000036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7632372.25</v>
          </cell>
          <cell r="H68">
            <v>1432002.2699999996</v>
          </cell>
          <cell r="I68">
            <v>100.7721350006685</v>
          </cell>
          <cell r="J68">
            <v>10972.269999999553</v>
          </cell>
          <cell r="K68">
            <v>90.76594599737182</v>
          </cell>
          <cell r="L68">
            <v>-776477.75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5517379.43</v>
          </cell>
          <cell r="H69">
            <v>791199.46</v>
          </cell>
          <cell r="I69">
            <v>104.51748608326001</v>
          </cell>
          <cell r="J69">
            <v>34197.45999999996</v>
          </cell>
          <cell r="K69">
            <v>101.47376843465084</v>
          </cell>
          <cell r="L69">
            <v>80132.4299999997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2763638.19</v>
          </cell>
          <cell r="H70">
            <v>582892.1400000001</v>
          </cell>
          <cell r="I70">
            <v>47.949719981046904</v>
          </cell>
          <cell r="J70">
            <v>-632739.8599999999</v>
          </cell>
          <cell r="K70">
            <v>87.6950968405641</v>
          </cell>
          <cell r="L70">
            <v>-387778.81000000006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27438659.33</v>
          </cell>
          <cell r="H71">
            <v>5258931.009999998</v>
          </cell>
          <cell r="I71">
            <v>78.73304178220766</v>
          </cell>
          <cell r="J71">
            <v>-1420514.990000002</v>
          </cell>
          <cell r="K71">
            <v>91.70403659517423</v>
          </cell>
          <cell r="L71">
            <v>-2482225.670000002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12936866.12</v>
          </cell>
          <cell r="H72">
            <v>2033934.4899999984</v>
          </cell>
          <cell r="I72">
            <v>84.61488338037772</v>
          </cell>
          <cell r="J72">
            <v>-369820.51000000164</v>
          </cell>
          <cell r="K72">
            <v>94.55189320619674</v>
          </cell>
          <cell r="L72">
            <v>-745425.8800000008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5570542.98</v>
          </cell>
          <cell r="H73">
            <v>1105113.9900000002</v>
          </cell>
          <cell r="I73">
            <v>97.73974634508744</v>
          </cell>
          <cell r="J73">
            <v>-25556.009999999776</v>
          </cell>
          <cell r="K73">
            <v>107.13715835328736</v>
          </cell>
          <cell r="L73">
            <v>371092.98000000045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3913451.97</v>
          </cell>
          <cell r="H74">
            <v>873192.9000000004</v>
          </cell>
          <cell r="I74">
            <v>181.23179261534636</v>
          </cell>
          <cell r="J74">
            <v>391382.9000000004</v>
          </cell>
          <cell r="K74">
            <v>92.76568075698293</v>
          </cell>
          <cell r="L74">
            <v>-305190.0299999998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5062669.35</v>
          </cell>
          <cell r="H75">
            <v>2359354.1999999997</v>
          </cell>
          <cell r="I75">
            <v>200.4710830525828</v>
          </cell>
          <cell r="J75">
            <v>1182449.1999999997</v>
          </cell>
          <cell r="K75">
            <v>128.72703078055935</v>
          </cell>
          <cell r="L75">
            <v>1129797.3499999996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7666255.07</v>
          </cell>
          <cell r="H76">
            <v>2412279.6800000006</v>
          </cell>
          <cell r="I76">
            <v>79.76437452240337</v>
          </cell>
          <cell r="J76">
            <v>-611977.3199999994</v>
          </cell>
          <cell r="K76">
            <v>93.58661350661622</v>
          </cell>
          <cell r="L76">
            <v>-525359.9299999997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6859798.55</v>
          </cell>
          <cell r="H77">
            <v>1103739.6799999997</v>
          </cell>
          <cell r="I77">
            <v>87.34190709820366</v>
          </cell>
          <cell r="J77">
            <v>-159960.3200000003</v>
          </cell>
          <cell r="K77">
            <v>116.1168594782239</v>
          </cell>
          <cell r="L77">
            <v>952130.5499999998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258471653.45</v>
          </cell>
          <cell r="H78">
            <v>34152592.50999999</v>
          </cell>
          <cell r="I78">
            <v>80.93509914863446</v>
          </cell>
          <cell r="J78">
            <v>-8044912.49000001</v>
          </cell>
          <cell r="K78">
            <v>95.45292475739696</v>
          </cell>
          <cell r="L78">
            <v>-12312771.550000012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22166294.01</v>
          </cell>
          <cell r="H79">
            <v>3620636.450000003</v>
          </cell>
          <cell r="I79">
            <v>98.85718385186925</v>
          </cell>
          <cell r="J79">
            <v>-41855.54999999702</v>
          </cell>
          <cell r="K79">
            <v>107.75724213760778</v>
          </cell>
          <cell r="L79">
            <v>1595710.0100000016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5856418.67</v>
          </cell>
          <cell r="H80">
            <v>1118337.04</v>
          </cell>
          <cell r="I80">
            <v>116.449773001791</v>
          </cell>
          <cell r="J80">
            <v>157977.04000000004</v>
          </cell>
          <cell r="K80">
            <v>98.43991073133473</v>
          </cell>
          <cell r="L80">
            <v>-92813.33000000007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88513497.1</v>
          </cell>
          <cell r="H81">
            <v>11912849.789999992</v>
          </cell>
          <cell r="I81">
            <v>73.20757500552607</v>
          </cell>
          <cell r="J81">
            <v>-4359851.210000008</v>
          </cell>
          <cell r="K81">
            <v>77.6905037244985</v>
          </cell>
          <cell r="L81">
            <v>-25417411.900000006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19238730.13</v>
          </cell>
          <cell r="H82">
            <v>3634384.249999998</v>
          </cell>
          <cell r="I82">
            <v>70.1196509514157</v>
          </cell>
          <cell r="J82">
            <v>-1548733.7500000019</v>
          </cell>
          <cell r="K82">
            <v>93.82042545982358</v>
          </cell>
          <cell r="L82">
            <v>-1267177.870000001</v>
          </cell>
        </row>
        <row r="83">
          <cell r="B83">
            <v>12758604261.88</v>
          </cell>
          <cell r="C83">
            <v>7148118727.88</v>
          </cell>
          <cell r="D83">
            <v>1064623394</v>
          </cell>
          <cell r="G83">
            <v>6883187378.009999</v>
          </cell>
          <cell r="H83">
            <v>901838778</v>
          </cell>
          <cell r="I83">
            <v>84.7096525478004</v>
          </cell>
          <cell r="J83">
            <v>-162784615.99999994</v>
          </cell>
          <cell r="K83">
            <v>96.29369125002523</v>
          </cell>
          <cell r="L83">
            <v>-264931349.87000015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60" sqref="I6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1112875987.54</v>
      </c>
      <c r="F10" s="33">
        <f>'[1]вспомогат'!H10</f>
        <v>128937201.55999994</v>
      </c>
      <c r="G10" s="34">
        <f>'[1]вспомогат'!I10</f>
        <v>80.5663646934956</v>
      </c>
      <c r="H10" s="35">
        <f>'[1]вспомогат'!J10</f>
        <v>-31101298.440000057</v>
      </c>
      <c r="I10" s="36">
        <f>'[1]вспомогат'!K10</f>
        <v>87.54275559925053</v>
      </c>
      <c r="J10" s="37">
        <f>'[1]вспомогат'!L10</f>
        <v>-158361112.46000004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3263640623.12</v>
      </c>
      <c r="F12" s="38">
        <f>'[1]вспомогат'!H11</f>
        <v>387035156.46000004</v>
      </c>
      <c r="G12" s="39">
        <f>'[1]вспомогат'!I11</f>
        <v>84.05584894342492</v>
      </c>
      <c r="H12" s="35">
        <f>'[1]вспомогат'!J11</f>
        <v>-73414843.53999996</v>
      </c>
      <c r="I12" s="36">
        <f>'[1]вспомогат'!K11</f>
        <v>98.22993944589084</v>
      </c>
      <c r="J12" s="37">
        <f>'[1]вспомогат'!L11</f>
        <v>-58809376.880000114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475034140.37</v>
      </c>
      <c r="F13" s="38">
        <f>'[1]вспомогат'!H12</f>
        <v>70098423.89999998</v>
      </c>
      <c r="G13" s="39">
        <f>'[1]вспомогат'!I12</f>
        <v>119.24147093870319</v>
      </c>
      <c r="H13" s="35">
        <f>'[1]вспомогат'!J12</f>
        <v>11311473.899999976</v>
      </c>
      <c r="I13" s="36">
        <f>'[1]вспомогат'!K12</f>
        <v>108.36320267134832</v>
      </c>
      <c r="J13" s="37">
        <f>'[1]вспомогат'!L12</f>
        <v>36661954.370000005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355243227.23</v>
      </c>
      <c r="F14" s="38">
        <f>'[1]вспомогат'!H13</f>
        <v>44300738.410000026</v>
      </c>
      <c r="G14" s="39">
        <f>'[1]вспомогат'!I13</f>
        <v>68.58761172008055</v>
      </c>
      <c r="H14" s="35">
        <f>'[1]вспомогат'!J13</f>
        <v>-20289261.589999974</v>
      </c>
      <c r="I14" s="36">
        <f>'[1]вспомогат'!K13</f>
        <v>90.85632335748969</v>
      </c>
      <c r="J14" s="37">
        <f>'[1]вспомогат'!L13</f>
        <v>-35751272.76999998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55590397.82</v>
      </c>
      <c r="F15" s="38">
        <f>'[1]вспомогат'!H14</f>
        <v>7155663.109999999</v>
      </c>
      <c r="G15" s="39">
        <f>'[1]вспомогат'!I14</f>
        <v>76.78656397214263</v>
      </c>
      <c r="H15" s="35">
        <f>'[1]вспомогат'!J14</f>
        <v>-2163236.8900000006</v>
      </c>
      <c r="I15" s="36">
        <f>'[1]вспомогат'!K14</f>
        <v>90.73642688090256</v>
      </c>
      <c r="J15" s="37">
        <f>'[1]вспомогат'!L14</f>
        <v>-5675402.18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4149508388.54</v>
      </c>
      <c r="F16" s="41">
        <f>SUM(F12:F15)</f>
        <v>508589981.88000005</v>
      </c>
      <c r="G16" s="42">
        <f>F16/D16*100</f>
        <v>85.74450649532488</v>
      </c>
      <c r="H16" s="41">
        <f>SUM(H12:H15)</f>
        <v>-84555868.11999996</v>
      </c>
      <c r="I16" s="43">
        <f>E16/C16*100</f>
        <v>98.49103126579516</v>
      </c>
      <c r="J16" s="41">
        <f>SUM(J12:J15)</f>
        <v>-63574097.46000009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16268973.46</v>
      </c>
      <c r="F17" s="45">
        <f>'[1]вспомогат'!H15</f>
        <v>2594381.210000001</v>
      </c>
      <c r="G17" s="46">
        <f>'[1]вспомогат'!I15</f>
        <v>72.56178200542038</v>
      </c>
      <c r="H17" s="47">
        <f>'[1]вспомогат'!J15</f>
        <v>-981028.7899999991</v>
      </c>
      <c r="I17" s="48">
        <f>'[1]вспомогат'!K15</f>
        <v>99.889736507772</v>
      </c>
      <c r="J17" s="49">
        <f>'[1]вспомогат'!L15</f>
        <v>-17958.539999999106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201678644.55</v>
      </c>
      <c r="F18" s="38">
        <f>'[1]вспомогат'!H16</f>
        <v>29341043.550000012</v>
      </c>
      <c r="G18" s="39">
        <f>'[1]вспомогат'!I16</f>
        <v>100.69103214898149</v>
      </c>
      <c r="H18" s="35">
        <f>'[1]вспомогат'!J16</f>
        <v>201364.55000001192</v>
      </c>
      <c r="I18" s="36">
        <f>'[1]вспомогат'!K16</f>
        <v>112.66849077665225</v>
      </c>
      <c r="J18" s="37">
        <f>'[1]вспомогат'!L16</f>
        <v>22676828.550000012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2734245</v>
      </c>
      <c r="D20" s="38">
        <f>'[1]вспомогат'!D18</f>
        <v>906275</v>
      </c>
      <c r="E20" s="33">
        <f>'[1]вспомогат'!G18</f>
        <v>2841783.73</v>
      </c>
      <c r="F20" s="38">
        <f>'[1]вспомогат'!H18</f>
        <v>942029.5900000001</v>
      </c>
      <c r="G20" s="39">
        <f>'[1]вспомогат'!I18</f>
        <v>103.94522523516594</v>
      </c>
      <c r="H20" s="35">
        <f>'[1]вспомогат'!J18</f>
        <v>35754.590000000084</v>
      </c>
      <c r="I20" s="36">
        <f>'[1]вспомогат'!K18</f>
        <v>103.93303197043424</v>
      </c>
      <c r="J20" s="37">
        <f>'[1]вспомогат'!L18</f>
        <v>107538.72999999998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76716667.11</v>
      </c>
      <c r="F21" s="38">
        <f>'[1]вспомогат'!H19</f>
        <v>11654299.119999997</v>
      </c>
      <c r="G21" s="39">
        <f>'[1]вспомогат'!I19</f>
        <v>89.73328723847389</v>
      </c>
      <c r="H21" s="35">
        <f>'[1]вспомогат'!J19</f>
        <v>-1333410.8800000027</v>
      </c>
      <c r="I21" s="36">
        <f>'[1]вспомогат'!K19</f>
        <v>107.72596395160214</v>
      </c>
      <c r="J21" s="37">
        <f>'[1]вспомогат'!L19</f>
        <v>5502018.109999999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18256845.4</v>
      </c>
      <c r="F22" s="38">
        <f>'[1]вспомогат'!H20</f>
        <v>2973373.179999998</v>
      </c>
      <c r="G22" s="39">
        <f>'[1]вспомогат'!I20</f>
        <v>84.44276135489051</v>
      </c>
      <c r="H22" s="35">
        <f>'[1]вспомогат'!J20</f>
        <v>-547796.8200000022</v>
      </c>
      <c r="I22" s="36">
        <f>'[1]вспомогат'!K20</f>
        <v>91.43738461923722</v>
      </c>
      <c r="J22" s="37">
        <f>'[1]вспомогат'!L20</f>
        <v>-1709654.6000000015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30848346</v>
      </c>
      <c r="D23" s="38">
        <f>'[1]вспомогат'!D21</f>
        <v>4159237</v>
      </c>
      <c r="E23" s="33">
        <f>'[1]вспомогат'!G21</f>
        <v>31055277.25</v>
      </c>
      <c r="F23" s="38">
        <f>'[1]вспомогат'!H21</f>
        <v>3619495.41</v>
      </c>
      <c r="G23" s="39">
        <f>'[1]вспомогат'!I21</f>
        <v>87.0230624030321</v>
      </c>
      <c r="H23" s="35">
        <f>'[1]вспомогат'!J21</f>
        <v>-539741.5899999999</v>
      </c>
      <c r="I23" s="36">
        <f>'[1]вспомогат'!K21</f>
        <v>100.6708017668111</v>
      </c>
      <c r="J23" s="37">
        <f>'[1]вспомогат'!L21</f>
        <v>206931.25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2336429</v>
      </c>
      <c r="F24" s="38">
        <f>'[1]вспомогат'!H22</f>
        <v>526331.56</v>
      </c>
      <c r="G24" s="39">
        <f>'[1]вспомогат'!I22</f>
        <v>83.16845382002055</v>
      </c>
      <c r="H24" s="35">
        <f>'[1]вспомогат'!J22</f>
        <v>-106518.43999999994</v>
      </c>
      <c r="I24" s="36">
        <f>'[1]вспомогат'!K22</f>
        <v>114.63085437293326</v>
      </c>
      <c r="J24" s="37">
        <f>'[1]вспомогат'!L22</f>
        <v>298209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120098.56</v>
      </c>
      <c r="F25" s="38">
        <f>'[1]вспомогат'!H23</f>
        <v>38534.880000000005</v>
      </c>
      <c r="G25" s="39">
        <f>'[1]вспомогат'!I23</f>
        <v>0</v>
      </c>
      <c r="H25" s="35">
        <f>'[1]вспомогат'!J23</f>
        <v>38534.880000000005</v>
      </c>
      <c r="I25" s="36">
        <f>'[1]вспомогат'!K23</f>
        <v>27.41926926063522</v>
      </c>
      <c r="J25" s="37">
        <f>'[1]вспомогат'!L23</f>
        <v>-317909.32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68406399</v>
      </c>
      <c r="D26" s="38">
        <f>'[1]вспомогат'!D24</f>
        <v>13585136</v>
      </c>
      <c r="E26" s="33">
        <f>'[1]вспомогат'!G24</f>
        <v>72203179.84</v>
      </c>
      <c r="F26" s="38">
        <f>'[1]вспомогат'!H24</f>
        <v>12442457.46</v>
      </c>
      <c r="G26" s="39">
        <f>'[1]вспомогат'!I24</f>
        <v>91.5887589200432</v>
      </c>
      <c r="H26" s="35">
        <f>'[1]вспомогат'!J24</f>
        <v>-1142678.539999999</v>
      </c>
      <c r="I26" s="36">
        <f>'[1]вспомогат'!K24</f>
        <v>105.55032993331517</v>
      </c>
      <c r="J26" s="37">
        <f>'[1]вспомогат'!L24</f>
        <v>3796780.8400000036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3952574.24</v>
      </c>
      <c r="F27" s="38">
        <f>'[1]вспомогат'!H25</f>
        <v>756695.2600000002</v>
      </c>
      <c r="G27" s="39">
        <f>'[1]вспомогат'!I25</f>
        <v>82.80871362801182</v>
      </c>
      <c r="H27" s="35">
        <f>'[1]вспомогат'!J25</f>
        <v>-157091.73999999976</v>
      </c>
      <c r="I27" s="36">
        <f>'[1]вспомогат'!K25</f>
        <v>92.39075048631335</v>
      </c>
      <c r="J27" s="37">
        <f>'[1]вспомогат'!L25</f>
        <v>-325531.7599999998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33582235.3</v>
      </c>
      <c r="F28" s="38">
        <f>'[1]вспомогат'!H26</f>
        <v>7464674.339999996</v>
      </c>
      <c r="G28" s="39">
        <f>'[1]вспомогат'!I26</f>
        <v>91.11711947482996</v>
      </c>
      <c r="H28" s="35">
        <f>'[1]вспомогат'!J26</f>
        <v>-727720.6600000039</v>
      </c>
      <c r="I28" s="36">
        <f>'[1]вспомогат'!K26</f>
        <v>99.50934697411566</v>
      </c>
      <c r="J28" s="37">
        <f>'[1]вспомогат'!L26</f>
        <v>-165584.70000000298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65964.64</v>
      </c>
      <c r="F29" s="38">
        <f>'[1]вспомогат'!H27</f>
        <v>469.15000000000146</v>
      </c>
      <c r="G29" s="39">
        <f>'[1]вспомогат'!I27</f>
        <v>13.4813218390805</v>
      </c>
      <c r="H29" s="35">
        <f>'[1]вспомогат'!J27</f>
        <v>-3010.8499999999985</v>
      </c>
      <c r="I29" s="36">
        <f>'[1]вспомогат'!K27</f>
        <v>107.2421394895139</v>
      </c>
      <c r="J29" s="37">
        <f>'[1]вспомогат'!L27</f>
        <v>4454.639999999999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32196663.26</v>
      </c>
      <c r="F30" s="38">
        <f>'[1]вспомогат'!H28</f>
        <v>5570124.880000003</v>
      </c>
      <c r="G30" s="39">
        <f>'[1]вспомогат'!I28</f>
        <v>109.40270369855345</v>
      </c>
      <c r="H30" s="35">
        <f>'[1]вспомогат'!J28</f>
        <v>478728.8800000027</v>
      </c>
      <c r="I30" s="36">
        <f>'[1]вспомогат'!K28</f>
        <v>101.94245923295928</v>
      </c>
      <c r="J30" s="37">
        <f>'[1]вспомогат'!L28</f>
        <v>613490.2600000016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14263556.42</v>
      </c>
      <c r="F31" s="38">
        <f>'[1]вспомогат'!H29</f>
        <v>4485324.1899999995</v>
      </c>
      <c r="G31" s="39">
        <f>'[1]вспомогат'!I29</f>
        <v>78.74586289308418</v>
      </c>
      <c r="H31" s="35">
        <f>'[1]вспомогат'!J29</f>
        <v>-1210624.8100000005</v>
      </c>
      <c r="I31" s="36">
        <f>'[1]вспомогат'!K29</f>
        <v>87.45052349938047</v>
      </c>
      <c r="J31" s="37">
        <f>'[1]вспомогат'!L29</f>
        <v>-2046873.58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17001277.22</v>
      </c>
      <c r="F32" s="38">
        <f>'[1]вспомогат'!H30</f>
        <v>3031226.839999998</v>
      </c>
      <c r="G32" s="39">
        <f>'[1]вспомогат'!I30</f>
        <v>75.92430079603083</v>
      </c>
      <c r="H32" s="35">
        <f>'[1]вспомогат'!J30</f>
        <v>-961206.160000002</v>
      </c>
      <c r="I32" s="36">
        <f>'[1]вспомогат'!K30</f>
        <v>89.74712069315468</v>
      </c>
      <c r="J32" s="37">
        <f>'[1]вспомогат'!L30</f>
        <v>-1942257.7800000012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3521750.36</v>
      </c>
      <c r="F33" s="38">
        <f>'[1]вспомогат'!H31</f>
        <v>371025.73</v>
      </c>
      <c r="G33" s="39">
        <f>'[1]вспомогат'!I31</f>
        <v>39.86810375303691</v>
      </c>
      <c r="H33" s="35">
        <f>'[1]вспомогат'!J31</f>
        <v>-559607.27</v>
      </c>
      <c r="I33" s="36">
        <f>'[1]вспомогат'!K31</f>
        <v>98.86880566326525</v>
      </c>
      <c r="J33" s="37">
        <f>'[1]вспомогат'!L31</f>
        <v>-40293.64000000013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37537094.27</v>
      </c>
      <c r="F34" s="38">
        <f>'[1]вспомогат'!H32</f>
        <v>7485096.590000004</v>
      </c>
      <c r="G34" s="39">
        <f>'[1]вспомогат'!I32</f>
        <v>77.00126471787917</v>
      </c>
      <c r="H34" s="35">
        <f>'[1]вспомогат'!J32</f>
        <v>-2235648.4099999964</v>
      </c>
      <c r="I34" s="36">
        <f>'[1]вспомогат'!K32</f>
        <v>92.13977382279198</v>
      </c>
      <c r="J34" s="37">
        <f>'[1]вспомогат'!L32</f>
        <v>-3202200.7299999967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144435.5</v>
      </c>
      <c r="F35" s="38">
        <f>'[1]вспомогат'!H33</f>
        <v>36328.119999999995</v>
      </c>
      <c r="G35" s="39">
        <f>'[1]вспомогат'!I33</f>
        <v>321.4877876106194</v>
      </c>
      <c r="H35" s="35">
        <f>'[1]вспомогат'!J33</f>
        <v>25028.119999999995</v>
      </c>
      <c r="I35" s="36">
        <f>'[1]вспомогат'!K33</f>
        <v>287.14811133200794</v>
      </c>
      <c r="J35" s="37">
        <f>'[1]вспомогат'!L33</f>
        <v>94135.5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4292599.69</v>
      </c>
      <c r="F36" s="38">
        <f>'[1]вспомогат'!H34</f>
        <v>2025040.7900000005</v>
      </c>
      <c r="G36" s="39">
        <f>'[1]вспомогат'!I34</f>
        <v>186.08539263686424</v>
      </c>
      <c r="H36" s="35">
        <f>'[1]вспомогат'!J34</f>
        <v>936808.7900000005</v>
      </c>
      <c r="I36" s="36">
        <f>'[1]вспомогат'!K34</f>
        <v>120.28334061881785</v>
      </c>
      <c r="J36" s="37">
        <f>'[1]вспомогат'!L34</f>
        <v>723859.6900000004</v>
      </c>
    </row>
    <row r="37" spans="1:10" ht="18.75" customHeight="1">
      <c r="A37" s="51" t="s">
        <v>39</v>
      </c>
      <c r="B37" s="41">
        <f>SUM(B17:B36)</f>
        <v>1051097627.88</v>
      </c>
      <c r="C37" s="41">
        <f>SUM(C17:C36)</f>
        <v>543815067.88</v>
      </c>
      <c r="D37" s="41">
        <f>SUM(D17:D36)</f>
        <v>104147817</v>
      </c>
      <c r="E37" s="41">
        <f>SUM(E17:E36)</f>
        <v>568043352.6000001</v>
      </c>
      <c r="F37" s="41">
        <f>SUM(F17:F36)</f>
        <v>95357951.85000005</v>
      </c>
      <c r="G37" s="42">
        <f>F37/D37*100</f>
        <v>91.56020221720063</v>
      </c>
      <c r="H37" s="41">
        <f>SUM(H17:H36)</f>
        <v>-8789865.149999991</v>
      </c>
      <c r="I37" s="43">
        <f>E37/C37*100</f>
        <v>104.45524336323584</v>
      </c>
      <c r="J37" s="41">
        <f>SUM(J17:J36)</f>
        <v>24228284.720000017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7924044.43</v>
      </c>
      <c r="F38" s="38">
        <f>'[1]вспомогат'!H35</f>
        <v>1871676.9699999997</v>
      </c>
      <c r="G38" s="39">
        <f>'[1]вспомогат'!I35</f>
        <v>86.62387964237415</v>
      </c>
      <c r="H38" s="35">
        <f>'[1]вспомогат'!J35</f>
        <v>-289017.03000000026</v>
      </c>
      <c r="I38" s="36">
        <f>'[1]вспомогат'!K35</f>
        <v>91.88374927194364</v>
      </c>
      <c r="J38" s="37">
        <f>'[1]вспомогат'!L35</f>
        <v>-699944.5700000003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26276271.53</v>
      </c>
      <c r="F39" s="38">
        <f>'[1]вспомогат'!H36</f>
        <v>4159447.84</v>
      </c>
      <c r="G39" s="39">
        <f>'[1]вспомогат'!I36</f>
        <v>80.96690116444303</v>
      </c>
      <c r="H39" s="35">
        <f>'[1]вспомогат'!J36</f>
        <v>-977772.1600000001</v>
      </c>
      <c r="I39" s="36">
        <f>'[1]вспомогат'!K36</f>
        <v>95.00367244188732</v>
      </c>
      <c r="J39" s="37">
        <f>'[1]вспомогат'!L36</f>
        <v>-1381892.4699999988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12900217.94</v>
      </c>
      <c r="F40" s="38">
        <f>'[1]вспомогат'!H37</f>
        <v>2735780.8599999994</v>
      </c>
      <c r="G40" s="39">
        <f>'[1]вспомогат'!I37</f>
        <v>96.3718468804865</v>
      </c>
      <c r="H40" s="35">
        <f>'[1]вспомогат'!J37</f>
        <v>-102995.1400000006</v>
      </c>
      <c r="I40" s="36">
        <f>'[1]вспомогат'!K37</f>
        <v>100.30472636438755</v>
      </c>
      <c r="J40" s="37">
        <f>'[1]вспомогат'!L37</f>
        <v>39190.93999999948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9410155.29</v>
      </c>
      <c r="F41" s="38">
        <f>'[1]вспомогат'!H38</f>
        <v>1642038.959999999</v>
      </c>
      <c r="G41" s="39">
        <f>'[1]вспомогат'!I38</f>
        <v>49.866725379647725</v>
      </c>
      <c r="H41" s="35">
        <f>'[1]вспомогат'!J38</f>
        <v>-1650816.040000001</v>
      </c>
      <c r="I41" s="36">
        <f>'[1]вспомогат'!K38</f>
        <v>87.43810478573091</v>
      </c>
      <c r="J41" s="37">
        <f>'[1]вспомогат'!L38</f>
        <v>-1351920.710000001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9285610.7</v>
      </c>
      <c r="F42" s="38">
        <f>'[1]вспомогат'!H39</f>
        <v>1734901.629999999</v>
      </c>
      <c r="G42" s="39">
        <f>'[1]вспомогат'!I39</f>
        <v>87.03556269047942</v>
      </c>
      <c r="H42" s="35">
        <f>'[1]вспомогат'!J39</f>
        <v>-258423.37000000104</v>
      </c>
      <c r="I42" s="36">
        <f>'[1]вспомогат'!K39</f>
        <v>110.74225466419634</v>
      </c>
      <c r="J42" s="37">
        <f>'[1]вспомогат'!L39</f>
        <v>900725.6999999993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11236931.31</v>
      </c>
      <c r="F43" s="38">
        <f>'[1]вспомогат'!H40</f>
        <v>1779776.2300000004</v>
      </c>
      <c r="G43" s="39">
        <f>'[1]вспомогат'!I40</f>
        <v>56.961661582145865</v>
      </c>
      <c r="H43" s="35">
        <f>'[1]вспомогат'!J40</f>
        <v>-1344739.7699999996</v>
      </c>
      <c r="I43" s="36">
        <f>'[1]вспомогат'!K40</f>
        <v>86.30258414726197</v>
      </c>
      <c r="J43" s="37">
        <f>'[1]вспомогат'!L40</f>
        <v>-1783456.6899999995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20391975.75</v>
      </c>
      <c r="F44" s="38">
        <f>'[1]вспомогат'!H41</f>
        <v>2125611.210000001</v>
      </c>
      <c r="G44" s="39">
        <f>'[1]вспомогат'!I41</f>
        <v>68.31972827816296</v>
      </c>
      <c r="H44" s="35">
        <f>'[1]вспомогат'!J41</f>
        <v>-985658.7899999991</v>
      </c>
      <c r="I44" s="36">
        <f>'[1]вспомогат'!K41</f>
        <v>97.40592294825036</v>
      </c>
      <c r="J44" s="37">
        <f>'[1]вспомогат'!L41</f>
        <v>-543071.25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32668097.8</v>
      </c>
      <c r="F45" s="38">
        <f>'[1]вспомогат'!H42</f>
        <v>4289748.68</v>
      </c>
      <c r="G45" s="39">
        <f>'[1]вспомогат'!I42</f>
        <v>66.59996984971589</v>
      </c>
      <c r="H45" s="35">
        <f>'[1]вспомогат'!J42</f>
        <v>-2151318.3200000003</v>
      </c>
      <c r="I45" s="36">
        <f>'[1]вспомогат'!K42</f>
        <v>91.79084360697148</v>
      </c>
      <c r="J45" s="37">
        <f>'[1]вспомогат'!L42</f>
        <v>-2921615.1999999993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13848510</v>
      </c>
      <c r="D46" s="38">
        <f>'[1]вспомогат'!D43</f>
        <v>2643400</v>
      </c>
      <c r="E46" s="33">
        <f>'[1]вспомогат'!G43</f>
        <v>14093206.96</v>
      </c>
      <c r="F46" s="38">
        <f>'[1]вспомогат'!H43</f>
        <v>2612713.4000000004</v>
      </c>
      <c r="G46" s="39">
        <f>'[1]вспомогат'!I43</f>
        <v>98.83912385564048</v>
      </c>
      <c r="H46" s="35">
        <f>'[1]вспомогат'!J43</f>
        <v>-30686.599999999627</v>
      </c>
      <c r="I46" s="36">
        <f>'[1]вспомогат'!K43</f>
        <v>101.76695514535498</v>
      </c>
      <c r="J46" s="37">
        <f>'[1]вспомогат'!L43</f>
        <v>244696.9600000009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15713200.73</v>
      </c>
      <c r="F47" s="38">
        <f>'[1]вспомогат'!H44</f>
        <v>2596146.870000001</v>
      </c>
      <c r="G47" s="39">
        <f>'[1]вспомогат'!I44</f>
        <v>96.28871293826785</v>
      </c>
      <c r="H47" s="35">
        <f>'[1]вспомогат'!J44</f>
        <v>-100064.12999999896</v>
      </c>
      <c r="I47" s="36">
        <f>'[1]вспомогат'!K44</f>
        <v>99.91184451771517</v>
      </c>
      <c r="J47" s="37">
        <f>'[1]вспомогат'!L44</f>
        <v>-13864.269999999553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5465025.74</v>
      </c>
      <c r="F48" s="38">
        <f>'[1]вспомогат'!H45</f>
        <v>760940.1100000003</v>
      </c>
      <c r="G48" s="39">
        <f>'[1]вспомогат'!I45</f>
        <v>59.61326746371416</v>
      </c>
      <c r="H48" s="35">
        <f>'[1]вспомогат'!J45</f>
        <v>-515520.88999999966</v>
      </c>
      <c r="I48" s="36">
        <f>'[1]вспомогат'!K45</f>
        <v>83.52581737995189</v>
      </c>
      <c r="J48" s="37">
        <f>'[1]вспомогат'!L45</f>
        <v>-1077892.2599999998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5520069.87</v>
      </c>
      <c r="F49" s="38">
        <f>'[1]вспомогат'!H46</f>
        <v>1418484.1800000002</v>
      </c>
      <c r="G49" s="39">
        <f>'[1]вспомогат'!I46</f>
        <v>95.87060264317896</v>
      </c>
      <c r="H49" s="35">
        <f>'[1]вспомогат'!J46</f>
        <v>-61097.81999999983</v>
      </c>
      <c r="I49" s="36">
        <f>'[1]вспомогат'!K46</f>
        <v>99.46630999796746</v>
      </c>
      <c r="J49" s="37">
        <f>'[1]вспомогат'!L46</f>
        <v>-29618.12999999989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7401850</v>
      </c>
      <c r="D50" s="38">
        <f>'[1]вспомогат'!D47</f>
        <v>1158898</v>
      </c>
      <c r="E50" s="33">
        <f>'[1]вспомогат'!G47</f>
        <v>7048297.8</v>
      </c>
      <c r="F50" s="38">
        <f>'[1]вспомогат'!H47</f>
        <v>761385.21</v>
      </c>
      <c r="G50" s="39">
        <f>'[1]вспомогат'!I47</f>
        <v>65.69907015112632</v>
      </c>
      <c r="H50" s="35">
        <f>'[1]вспомогат'!J47</f>
        <v>-397512.79000000004</v>
      </c>
      <c r="I50" s="36">
        <f>'[1]вспомогат'!K47</f>
        <v>95.22346170214203</v>
      </c>
      <c r="J50" s="37">
        <f>'[1]вспомогат'!L47</f>
        <v>-353552.2000000002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12758990.7</v>
      </c>
      <c r="F51" s="38">
        <f>'[1]вспомогат'!H48</f>
        <v>2105172.619999999</v>
      </c>
      <c r="G51" s="39">
        <f>'[1]вспомогат'!I48</f>
        <v>89.02568719657624</v>
      </c>
      <c r="H51" s="35">
        <f>'[1]вспомогат'!J48</f>
        <v>-259507.38000000082</v>
      </c>
      <c r="I51" s="36">
        <f>'[1]вспомогат'!K48</f>
        <v>94.17574170185927</v>
      </c>
      <c r="J51" s="37">
        <f>'[1]вспомогат'!L48</f>
        <v>-789074.3000000007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5581696.04</v>
      </c>
      <c r="F52" s="38">
        <f>'[1]вспомогат'!H49</f>
        <v>910923.5099999998</v>
      </c>
      <c r="G52" s="39">
        <f>'[1]вспомогат'!I49</f>
        <v>87.27828973843056</v>
      </c>
      <c r="H52" s="35">
        <f>'[1]вспомогат'!J49</f>
        <v>-132776.49000000022</v>
      </c>
      <c r="I52" s="36">
        <f>'[1]вспомогат'!K49</f>
        <v>78.74386732163163</v>
      </c>
      <c r="J52" s="37">
        <f>'[1]вспомогат'!L49</f>
        <v>-1506723.96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4997696.57</v>
      </c>
      <c r="F53" s="38">
        <f>'[1]вспомогат'!H50</f>
        <v>807741.6200000001</v>
      </c>
      <c r="G53" s="39">
        <f>'[1]вспомогат'!I50</f>
        <v>74.95398506008445</v>
      </c>
      <c r="H53" s="35">
        <f>'[1]вспомогат'!J50</f>
        <v>-269908.3799999999</v>
      </c>
      <c r="I53" s="36">
        <f>'[1]вспомогат'!K50</f>
        <v>111.84107152847555</v>
      </c>
      <c r="J53" s="37">
        <f>'[1]вспомогат'!L50</f>
        <v>529126.5700000003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36201213.54</v>
      </c>
      <c r="F54" s="38">
        <f>'[1]вспомогат'!H51</f>
        <v>5103771.849999998</v>
      </c>
      <c r="G54" s="39">
        <f>'[1]вспомогат'!I51</f>
        <v>93.99384611134639</v>
      </c>
      <c r="H54" s="35">
        <f>'[1]вспомогат'!J51</f>
        <v>-326128.15000000224</v>
      </c>
      <c r="I54" s="36">
        <f>'[1]вспомогат'!K51</f>
        <v>114.35648060459064</v>
      </c>
      <c r="J54" s="37">
        <f>'[1]вспомогат'!L51</f>
        <v>4544753.539999999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45850524.59</v>
      </c>
      <c r="F55" s="38">
        <f>'[1]вспомогат'!H52</f>
        <v>5951691.440000005</v>
      </c>
      <c r="G55" s="39">
        <f>'[1]вспомогат'!I52</f>
        <v>70.95504504960977</v>
      </c>
      <c r="H55" s="35">
        <f>'[1]вспомогат'!J52</f>
        <v>-2436283.559999995</v>
      </c>
      <c r="I55" s="36">
        <f>'[1]вспомогат'!K52</f>
        <v>97.85842873175967</v>
      </c>
      <c r="J55" s="37">
        <f>'[1]вспомогат'!L52</f>
        <v>-1003410.4099999964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17856895.28</v>
      </c>
      <c r="F56" s="38">
        <f>'[1]вспомогат'!H53</f>
        <v>3243705.280000001</v>
      </c>
      <c r="G56" s="39">
        <f>'[1]вспомогат'!I53</f>
        <v>85.39055195634265</v>
      </c>
      <c r="H56" s="35">
        <f>'[1]вспомогат'!J53</f>
        <v>-554964.7199999988</v>
      </c>
      <c r="I56" s="36">
        <f>'[1]вспомогат'!K53</f>
        <v>101.94440688896353</v>
      </c>
      <c r="J56" s="37">
        <f>'[1]вспомогат'!L53</f>
        <v>340588.2800000012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34471172.24</v>
      </c>
      <c r="F57" s="38">
        <f>'[1]вспомогат'!H54</f>
        <v>5282868.390000001</v>
      </c>
      <c r="G57" s="39">
        <f>'[1]вспомогат'!I54</f>
        <v>65.28023614166028</v>
      </c>
      <c r="H57" s="35">
        <f>'[1]вспомогат'!J54</f>
        <v>-2809731.6099999994</v>
      </c>
      <c r="I57" s="36">
        <f>'[1]вспомогат'!K54</f>
        <v>92.67677349539791</v>
      </c>
      <c r="J57" s="37">
        <f>'[1]вспомогат'!L54</f>
        <v>-2723877.759999998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42535178.25</v>
      </c>
      <c r="F58" s="38">
        <f>'[1]вспомогат'!H55</f>
        <v>6314459.3999999985</v>
      </c>
      <c r="G58" s="39">
        <f>'[1]вспомогат'!I55</f>
        <v>77.41865931034481</v>
      </c>
      <c r="H58" s="35">
        <f>'[1]вспомогат'!J55</f>
        <v>-1841790.6000000015</v>
      </c>
      <c r="I58" s="36">
        <f>'[1]вспомогат'!K55</f>
        <v>88.98302928049254</v>
      </c>
      <c r="J58" s="37">
        <f>'[1]вспомогат'!L55</f>
        <v>-5266271.75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7401519.09</v>
      </c>
      <c r="F59" s="38">
        <f>'[1]вспомогат'!H56</f>
        <v>1052505.1399999997</v>
      </c>
      <c r="G59" s="39">
        <f>'[1]вспомогат'!I56</f>
        <v>87.92557147165383</v>
      </c>
      <c r="H59" s="35">
        <f>'[1]вспомогат'!J56</f>
        <v>-144535.86000000034</v>
      </c>
      <c r="I59" s="36">
        <f>'[1]вспомогат'!K56</f>
        <v>103.31409791663818</v>
      </c>
      <c r="J59" s="37">
        <f>'[1]вспомогат'!L56</f>
        <v>237425.08999999985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36138808.63</v>
      </c>
      <c r="F60" s="38">
        <f>'[1]вспомогат'!H57</f>
        <v>5537984.530000001</v>
      </c>
      <c r="G60" s="39">
        <f>'[1]вспомогат'!I57</f>
        <v>97.52592914927499</v>
      </c>
      <c r="H60" s="35">
        <f>'[1]вспомогат'!J57</f>
        <v>-140489.4699999988</v>
      </c>
      <c r="I60" s="36">
        <f>'[1]вспомогат'!K57</f>
        <v>99.61155897670034</v>
      </c>
      <c r="J60" s="37">
        <f>'[1]вспомогат'!L57</f>
        <v>-140925.36999999732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13022212.05</v>
      </c>
      <c r="F61" s="38">
        <f>'[1]вспомогат'!H58</f>
        <v>1992012.2300000004</v>
      </c>
      <c r="G61" s="39">
        <f>'[1]вспомогат'!I58</f>
        <v>81.94549547307398</v>
      </c>
      <c r="H61" s="35">
        <f>'[1]вспомогат'!J58</f>
        <v>-438886.76999999955</v>
      </c>
      <c r="I61" s="36">
        <f>'[1]вспомогат'!K58</f>
        <v>105.7623978646447</v>
      </c>
      <c r="J61" s="37">
        <f>'[1]вспомогат'!L58</f>
        <v>709507.0500000007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6566497.66</v>
      </c>
      <c r="F62" s="38">
        <f>'[1]вспомогат'!H59</f>
        <v>814008.8100000005</v>
      </c>
      <c r="G62" s="39">
        <f>'[1]вспомогат'!I59</f>
        <v>48.51100305842476</v>
      </c>
      <c r="H62" s="35">
        <f>'[1]вспомогат'!J59</f>
        <v>-863979.1899999995</v>
      </c>
      <c r="I62" s="36">
        <f>'[1]вспомогат'!K59</f>
        <v>86.75149851657726</v>
      </c>
      <c r="J62" s="37">
        <f>'[1]вспомогат'!L59</f>
        <v>-1002821.3399999999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5110406.73</v>
      </c>
      <c r="F63" s="38">
        <f>'[1]вспомогат'!H60</f>
        <v>852862.9800000004</v>
      </c>
      <c r="G63" s="39">
        <f>'[1]вспомогат'!I60</f>
        <v>56.92272749722685</v>
      </c>
      <c r="H63" s="35">
        <f>'[1]вспомогат'!J60</f>
        <v>-645419.0199999996</v>
      </c>
      <c r="I63" s="36">
        <f>'[1]вспомогат'!K60</f>
        <v>100.3360446124127</v>
      </c>
      <c r="J63" s="37">
        <f>'[1]вспомогат'!L60</f>
        <v>17115.730000000447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5054203.88</v>
      </c>
      <c r="F64" s="38">
        <f>'[1]вспомогат'!H61</f>
        <v>1645613.48</v>
      </c>
      <c r="G64" s="39">
        <f>'[1]вспомогат'!I61</f>
        <v>74.2628819502421</v>
      </c>
      <c r="H64" s="35">
        <f>'[1]вспомогат'!J61</f>
        <v>-570316.52</v>
      </c>
      <c r="I64" s="36">
        <f>'[1]вспомогат'!K61</f>
        <v>92.79131755051084</v>
      </c>
      <c r="J64" s="37">
        <f>'[1]вспомогат'!L61</f>
        <v>-392646.1200000001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4255438.88</v>
      </c>
      <c r="F65" s="38">
        <f>'[1]вспомогат'!H62</f>
        <v>730970.31</v>
      </c>
      <c r="G65" s="39">
        <f>'[1]вспомогат'!I62</f>
        <v>93.4506832660231</v>
      </c>
      <c r="H65" s="35">
        <f>'[1]вспомогат'!J62</f>
        <v>-51228.689999999944</v>
      </c>
      <c r="I65" s="36">
        <f>'[1]вспомогат'!K62</f>
        <v>96.48858321072271</v>
      </c>
      <c r="J65" s="37">
        <f>'[1]вспомогат'!L62</f>
        <v>-154864.1200000001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8168959.44</v>
      </c>
      <c r="F66" s="38">
        <f>'[1]вспомогат'!H63</f>
        <v>1317020.9900000002</v>
      </c>
      <c r="G66" s="39">
        <f>'[1]вспомогат'!I63</f>
        <v>90.19085573801927</v>
      </c>
      <c r="H66" s="35">
        <f>'[1]вспомогат'!J63</f>
        <v>-143239.00999999978</v>
      </c>
      <c r="I66" s="36">
        <f>'[1]вспомогат'!K63</f>
        <v>102.88673007748346</v>
      </c>
      <c r="J66" s="37">
        <f>'[1]вспомогат'!L63</f>
        <v>229199.4400000004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5864836.59</v>
      </c>
      <c r="F67" s="38">
        <f>'[1]вспомогат'!H64</f>
        <v>1143910.3099999996</v>
      </c>
      <c r="G67" s="39">
        <f>'[1]вспомогат'!I64</f>
        <v>70.47241226143616</v>
      </c>
      <c r="H67" s="35">
        <f>'[1]вспомогат'!J64</f>
        <v>-479292.6900000004</v>
      </c>
      <c r="I67" s="36">
        <f>'[1]вспомогат'!K64</f>
        <v>96.96624571286478</v>
      </c>
      <c r="J67" s="37">
        <f>'[1]вспомогат'!L64</f>
        <v>-183491.41000000015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21170997.1</v>
      </c>
      <c r="F68" s="38">
        <f>'[1]вспомогат'!H65</f>
        <v>3474888.210000001</v>
      </c>
      <c r="G68" s="39">
        <f>'[1]вспомогат'!I65</f>
        <v>93.08255710698144</v>
      </c>
      <c r="H68" s="35">
        <f>'[1]вспомогат'!J65</f>
        <v>-258236.7899999991</v>
      </c>
      <c r="I68" s="36">
        <f>'[1]вспомогат'!K65</f>
        <v>108.34394938032432</v>
      </c>
      <c r="J68" s="37">
        <f>'[1]вспомогат'!L65</f>
        <v>1630453.1000000015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33271889.96</v>
      </c>
      <c r="F69" s="38">
        <f>'[1]вспомогат'!H66</f>
        <v>8092355.109999999</v>
      </c>
      <c r="G69" s="39">
        <f>'[1]вспомогат'!I66</f>
        <v>103.10043378763312</v>
      </c>
      <c r="H69" s="35">
        <f>'[1]вспомогат'!J66</f>
        <v>243353.1099999994</v>
      </c>
      <c r="I69" s="36">
        <f>'[1]вспомогат'!K66</f>
        <v>74.36887104385724</v>
      </c>
      <c r="J69" s="37">
        <f>'[1]вспомогат'!L66</f>
        <v>-11467111.04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48939179.66</v>
      </c>
      <c r="F70" s="38">
        <f>'[1]вспомогат'!H67</f>
        <v>11699084.489999995</v>
      </c>
      <c r="G70" s="39">
        <f>'[1]вспомогат'!I67</f>
        <v>85.96742703825427</v>
      </c>
      <c r="H70" s="35">
        <f>'[1]вспомогат'!J67</f>
        <v>-1909656.5100000054</v>
      </c>
      <c r="I70" s="36">
        <f>'[1]вспомогат'!K67</f>
        <v>96.68990120078462</v>
      </c>
      <c r="J70" s="37">
        <f>'[1]вспомогат'!L67</f>
        <v>-1675392.3400000036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7632372.25</v>
      </c>
      <c r="F71" s="38">
        <f>'[1]вспомогат'!H68</f>
        <v>1432002.2699999996</v>
      </c>
      <c r="G71" s="39">
        <f>'[1]вспомогат'!I68</f>
        <v>100.7721350006685</v>
      </c>
      <c r="H71" s="35">
        <f>'[1]вспомогат'!J68</f>
        <v>10972.269999999553</v>
      </c>
      <c r="I71" s="36">
        <f>'[1]вспомогат'!K68</f>
        <v>90.76594599737182</v>
      </c>
      <c r="J71" s="37">
        <f>'[1]вспомогат'!L68</f>
        <v>-776477.75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5517379.43</v>
      </c>
      <c r="F72" s="38">
        <f>'[1]вспомогат'!H69</f>
        <v>791199.46</v>
      </c>
      <c r="G72" s="39">
        <f>'[1]вспомогат'!I69</f>
        <v>104.51748608326001</v>
      </c>
      <c r="H72" s="35">
        <f>'[1]вспомогат'!J69</f>
        <v>34197.45999999996</v>
      </c>
      <c r="I72" s="36">
        <f>'[1]вспомогат'!K69</f>
        <v>101.47376843465084</v>
      </c>
      <c r="J72" s="37">
        <f>'[1]вспомогат'!L69</f>
        <v>80132.4299999997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2763638.19</v>
      </c>
      <c r="F73" s="38">
        <f>'[1]вспомогат'!H70</f>
        <v>582892.1400000001</v>
      </c>
      <c r="G73" s="39">
        <f>'[1]вспомогат'!I70</f>
        <v>47.949719981046904</v>
      </c>
      <c r="H73" s="35">
        <f>'[1]вспомогат'!J70</f>
        <v>-632739.8599999999</v>
      </c>
      <c r="I73" s="36">
        <f>'[1]вспомогат'!K70</f>
        <v>87.6950968405641</v>
      </c>
      <c r="J73" s="37">
        <f>'[1]вспомогат'!L70</f>
        <v>-387778.81000000006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27438659.33</v>
      </c>
      <c r="F74" s="38">
        <f>'[1]вспомогат'!H71</f>
        <v>5258931.009999998</v>
      </c>
      <c r="G74" s="39">
        <f>'[1]вспомогат'!I71</f>
        <v>78.73304178220766</v>
      </c>
      <c r="H74" s="35">
        <f>'[1]вспомогат'!J71</f>
        <v>-1420514.990000002</v>
      </c>
      <c r="I74" s="36">
        <f>'[1]вспомогат'!K71</f>
        <v>91.70403659517423</v>
      </c>
      <c r="J74" s="37">
        <f>'[1]вспомогат'!L71</f>
        <v>-2482225.670000002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12936866.12</v>
      </c>
      <c r="F75" s="38">
        <f>'[1]вспомогат'!H72</f>
        <v>2033934.4899999984</v>
      </c>
      <c r="G75" s="39">
        <f>'[1]вспомогат'!I72</f>
        <v>84.61488338037772</v>
      </c>
      <c r="H75" s="35">
        <f>'[1]вспомогат'!J72</f>
        <v>-369820.51000000164</v>
      </c>
      <c r="I75" s="36">
        <f>'[1]вспомогат'!K72</f>
        <v>94.55189320619674</v>
      </c>
      <c r="J75" s="37">
        <f>'[1]вспомогат'!L72</f>
        <v>-745425.8800000008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5570542.98</v>
      </c>
      <c r="F76" s="38">
        <f>'[1]вспомогат'!H73</f>
        <v>1105113.9900000002</v>
      </c>
      <c r="G76" s="39">
        <f>'[1]вспомогат'!I73</f>
        <v>97.73974634508744</v>
      </c>
      <c r="H76" s="35">
        <f>'[1]вспомогат'!J73</f>
        <v>-25556.009999999776</v>
      </c>
      <c r="I76" s="36">
        <f>'[1]вспомогат'!K73</f>
        <v>107.13715835328736</v>
      </c>
      <c r="J76" s="37">
        <f>'[1]вспомогат'!L73</f>
        <v>371092.98000000045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3913451.97</v>
      </c>
      <c r="F77" s="38">
        <f>'[1]вспомогат'!H74</f>
        <v>873192.9000000004</v>
      </c>
      <c r="G77" s="39">
        <f>'[1]вспомогат'!I74</f>
        <v>181.23179261534636</v>
      </c>
      <c r="H77" s="35">
        <f>'[1]вспомогат'!J74</f>
        <v>391382.9000000004</v>
      </c>
      <c r="I77" s="36">
        <f>'[1]вспомогат'!K74</f>
        <v>92.76568075698293</v>
      </c>
      <c r="J77" s="37">
        <f>'[1]вспомогат'!L74</f>
        <v>-305190.0299999998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5062669.35</v>
      </c>
      <c r="F78" s="38">
        <f>'[1]вспомогат'!H75</f>
        <v>2359354.1999999997</v>
      </c>
      <c r="G78" s="39">
        <f>'[1]вспомогат'!I75</f>
        <v>200.4710830525828</v>
      </c>
      <c r="H78" s="35">
        <f>'[1]вспомогат'!J75</f>
        <v>1182449.1999999997</v>
      </c>
      <c r="I78" s="36">
        <f>'[1]вспомогат'!K75</f>
        <v>128.72703078055935</v>
      </c>
      <c r="J78" s="37">
        <f>'[1]вспомогат'!L75</f>
        <v>1129797.3499999996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7666255.07</v>
      </c>
      <c r="F79" s="38">
        <f>'[1]вспомогат'!H76</f>
        <v>2412279.6800000006</v>
      </c>
      <c r="G79" s="39">
        <f>'[1]вспомогат'!I76</f>
        <v>79.76437452240337</v>
      </c>
      <c r="H79" s="35">
        <f>'[1]вспомогат'!J76</f>
        <v>-611977.3199999994</v>
      </c>
      <c r="I79" s="36">
        <f>'[1]вспомогат'!K76</f>
        <v>93.58661350661622</v>
      </c>
      <c r="J79" s="37">
        <f>'[1]вспомогат'!L76</f>
        <v>-525359.9299999997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6859798.55</v>
      </c>
      <c r="F80" s="38">
        <f>'[1]вспомогат'!H77</f>
        <v>1103739.6799999997</v>
      </c>
      <c r="G80" s="39">
        <f>'[1]вспомогат'!I77</f>
        <v>87.34190709820366</v>
      </c>
      <c r="H80" s="35">
        <f>'[1]вспомогат'!J77</f>
        <v>-159960.3200000003</v>
      </c>
      <c r="I80" s="36">
        <f>'[1]вспомогат'!K77</f>
        <v>116.1168594782239</v>
      </c>
      <c r="J80" s="37">
        <f>'[1]вспомогат'!L77</f>
        <v>952130.5499999998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258471653.45</v>
      </c>
      <c r="F81" s="38">
        <f>'[1]вспомогат'!H78</f>
        <v>34152592.50999999</v>
      </c>
      <c r="G81" s="39">
        <f>'[1]вспомогат'!I78</f>
        <v>80.93509914863446</v>
      </c>
      <c r="H81" s="35">
        <f>'[1]вспомогат'!J78</f>
        <v>-8044912.49000001</v>
      </c>
      <c r="I81" s="36">
        <f>'[1]вспомогат'!K78</f>
        <v>95.45292475739696</v>
      </c>
      <c r="J81" s="37">
        <f>'[1]вспомогат'!L78</f>
        <v>-12312771.550000012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22166294.01</v>
      </c>
      <c r="F82" s="38">
        <f>'[1]вспомогат'!H79</f>
        <v>3620636.450000003</v>
      </c>
      <c r="G82" s="39">
        <f>'[1]вспомогат'!I79</f>
        <v>98.85718385186925</v>
      </c>
      <c r="H82" s="35">
        <f>'[1]вспомогат'!J79</f>
        <v>-41855.54999999702</v>
      </c>
      <c r="I82" s="36">
        <f>'[1]вспомогат'!K79</f>
        <v>107.75724213760778</v>
      </c>
      <c r="J82" s="37">
        <f>'[1]вспомогат'!L79</f>
        <v>1595710.0100000016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5856418.67</v>
      </c>
      <c r="F83" s="38">
        <f>'[1]вспомогат'!H80</f>
        <v>1118337.04</v>
      </c>
      <c r="G83" s="39">
        <f>'[1]вспомогат'!I80</f>
        <v>116.449773001791</v>
      </c>
      <c r="H83" s="35">
        <f>'[1]вспомогат'!J80</f>
        <v>157977.04000000004</v>
      </c>
      <c r="I83" s="36">
        <f>'[1]вспомогат'!K80</f>
        <v>98.43991073133473</v>
      </c>
      <c r="J83" s="37">
        <f>'[1]вспомогат'!L80</f>
        <v>-92813.33000000007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88513497.1</v>
      </c>
      <c r="F84" s="38">
        <f>'[1]вспомогат'!H81</f>
        <v>11912849.789999992</v>
      </c>
      <c r="G84" s="39">
        <f>'[1]вспомогат'!I81</f>
        <v>73.20757500552607</v>
      </c>
      <c r="H84" s="35">
        <f>'[1]вспомогат'!J81</f>
        <v>-4359851.210000008</v>
      </c>
      <c r="I84" s="36">
        <f>'[1]вспомогат'!K81</f>
        <v>77.6905037244985</v>
      </c>
      <c r="J84" s="37">
        <f>'[1]вспомогат'!L81</f>
        <v>-25417411.900000006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19238730.13</v>
      </c>
      <c r="F85" s="38">
        <f>'[1]вспомогат'!H82</f>
        <v>3634384.249999998</v>
      </c>
      <c r="G85" s="39">
        <f>'[1]вспомогат'!I82</f>
        <v>70.1196509514157</v>
      </c>
      <c r="H85" s="35">
        <f>'[1]вспомогат'!J82</f>
        <v>-1548733.7500000019</v>
      </c>
      <c r="I85" s="36">
        <f>'[1]вспомогат'!K82</f>
        <v>93.82042545982358</v>
      </c>
      <c r="J85" s="37">
        <f>'[1]вспомогат'!L82</f>
        <v>-1267177.870000001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1119984074</v>
      </c>
      <c r="D86" s="41">
        <f>SUM(D38:D85)</f>
        <v>207291227</v>
      </c>
      <c r="E86" s="41">
        <f>SUM(E38:E85)</f>
        <v>1052759649.33</v>
      </c>
      <c r="F86" s="41">
        <f>SUM(F38:F85)</f>
        <v>168953642.70999998</v>
      </c>
      <c r="G86" s="42">
        <f>F86/D86*100</f>
        <v>81.50544774864011</v>
      </c>
      <c r="H86" s="41">
        <f>SUM(H38:H85)</f>
        <v>-38337584.29000002</v>
      </c>
      <c r="I86" s="43">
        <f>E86/C86*100</f>
        <v>93.99773387581224</v>
      </c>
      <c r="J86" s="41">
        <f>SUM(J38:J85)</f>
        <v>-67224424.67000002</v>
      </c>
    </row>
    <row r="87" spans="1:10" ht="15.75" customHeight="1">
      <c r="A87" s="54" t="s">
        <v>89</v>
      </c>
      <c r="B87" s="55">
        <f>'[1]вспомогат'!B83</f>
        <v>12758604261.88</v>
      </c>
      <c r="C87" s="55">
        <f>'[1]вспомогат'!C83</f>
        <v>7148118727.88</v>
      </c>
      <c r="D87" s="55">
        <f>'[1]вспомогат'!D83</f>
        <v>1064623394</v>
      </c>
      <c r="E87" s="55">
        <f>'[1]вспомогат'!G83</f>
        <v>6883187378.009999</v>
      </c>
      <c r="F87" s="55">
        <f>'[1]вспомогат'!H83</f>
        <v>901838778</v>
      </c>
      <c r="G87" s="56">
        <f>'[1]вспомогат'!I83</f>
        <v>84.7096525478004</v>
      </c>
      <c r="H87" s="55">
        <f>'[1]вспомогат'!J83</f>
        <v>-162784615.99999994</v>
      </c>
      <c r="I87" s="56">
        <f>'[1]вспомогат'!K83</f>
        <v>96.29369125002523</v>
      </c>
      <c r="J87" s="55">
        <f>'[1]вспомогат'!L83</f>
        <v>-264931349.87000015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28.07.2020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2020-07-29T06:30:47Z</dcterms:created>
  <dcterms:modified xsi:type="dcterms:W3CDTF">2020-07-29T06:32:17Z</dcterms:modified>
  <cp:category/>
  <cp:version/>
  <cp:contentType/>
  <cp:contentStatus/>
</cp:coreProperties>
</file>