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<sst xmlns="http://schemas.openxmlformats.org/spreadsheetml/2006/main" count="95" uniqueCount="90">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</sst>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06.07.2020</v>
          </cell>
        </row>
        <row r="6">
          <cell r="G6" t="str">
            <v>Фактично надійшло на 06.07.2020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2391967200</v>
          </cell>
          <cell r="C10">
            <v>1271237100</v>
          </cell>
          <cell r="D10">
            <v>160038500</v>
          </cell>
          <cell r="G10">
            <v>1014078740.82</v>
          </cell>
          <cell r="H10">
            <v>30139954.840000033</v>
          </cell>
          <cell r="I10">
            <v>18.83294009878875</v>
          </cell>
          <cell r="J10">
            <v>-129898545.15999997</v>
          </cell>
          <cell r="K10">
            <v>79.77101524334053</v>
          </cell>
          <cell r="L10">
            <v>-257158359.17999995</v>
          </cell>
        </row>
        <row r="11">
          <cell r="B11">
            <v>5701650000</v>
          </cell>
          <cell r="C11">
            <v>3322450000</v>
          </cell>
          <cell r="D11">
            <v>460450000</v>
          </cell>
          <cell r="G11">
            <v>2950125413.85</v>
          </cell>
          <cell r="H11">
            <v>73519947.19000006</v>
          </cell>
          <cell r="I11">
            <v>15.966977346074504</v>
          </cell>
          <cell r="J11">
            <v>-386930052.80999994</v>
          </cell>
          <cell r="K11">
            <v>88.79367376032747</v>
          </cell>
          <cell r="L11">
            <v>-372324586.1500001</v>
          </cell>
        </row>
        <row r="12">
          <cell r="B12">
            <v>731615600</v>
          </cell>
          <cell r="C12">
            <v>438372186</v>
          </cell>
          <cell r="D12">
            <v>58786950</v>
          </cell>
          <cell r="G12">
            <v>440684965.28</v>
          </cell>
          <cell r="H12">
            <v>35749248.80999994</v>
          </cell>
          <cell r="I12">
            <v>60.8115386322984</v>
          </cell>
          <cell r="J12">
            <v>-23037701.190000057</v>
          </cell>
          <cell r="K12">
            <v>100.52758349043613</v>
          </cell>
          <cell r="L12">
            <v>2312779.2799999714</v>
          </cell>
        </row>
        <row r="13">
          <cell r="B13">
            <v>693000000</v>
          </cell>
          <cell r="C13">
            <v>390994500</v>
          </cell>
          <cell r="D13">
            <v>64590000</v>
          </cell>
          <cell r="G13">
            <v>318766304.97</v>
          </cell>
          <cell r="H13">
            <v>7823816.150000036</v>
          </cell>
          <cell r="I13">
            <v>12.113045595293444</v>
          </cell>
          <cell r="J13">
            <v>-56766183.849999964</v>
          </cell>
          <cell r="K13">
            <v>81.52705599950896</v>
          </cell>
          <cell r="L13">
            <v>-72228195.02999997</v>
          </cell>
        </row>
        <row r="14">
          <cell r="B14">
            <v>104889800</v>
          </cell>
          <cell r="C14">
            <v>61265800</v>
          </cell>
          <cell r="D14">
            <v>9318900</v>
          </cell>
          <cell r="G14">
            <v>49547611.24</v>
          </cell>
          <cell r="H14">
            <v>1112876.5300000012</v>
          </cell>
          <cell r="I14">
            <v>11.9421447810364</v>
          </cell>
          <cell r="J14">
            <v>-8206023.469999999</v>
          </cell>
          <cell r="K14">
            <v>80.87319718342044</v>
          </cell>
          <cell r="L14">
            <v>-11718188.759999998</v>
          </cell>
        </row>
        <row r="15">
          <cell r="B15">
            <v>38828050</v>
          </cell>
          <cell r="C15">
            <v>16286932</v>
          </cell>
          <cell r="D15">
            <v>3575410</v>
          </cell>
          <cell r="G15">
            <v>13914525.61</v>
          </cell>
          <cell r="H15">
            <v>239933.3599999994</v>
          </cell>
          <cell r="I15">
            <v>6.7106530439865475</v>
          </cell>
          <cell r="J15">
            <v>-3335476.6400000006</v>
          </cell>
          <cell r="K15">
            <v>85.4336814938504</v>
          </cell>
          <cell r="L15">
            <v>-2372406.3900000006</v>
          </cell>
        </row>
        <row r="16">
          <cell r="B16">
            <v>343792445</v>
          </cell>
          <cell r="C16">
            <v>179001816</v>
          </cell>
          <cell r="D16">
            <v>29139679</v>
          </cell>
          <cell r="G16">
            <v>175404564.36</v>
          </cell>
          <cell r="H16">
            <v>3066963.3600000143</v>
          </cell>
          <cell r="I16">
            <v>10.525041679422804</v>
          </cell>
          <cell r="J16">
            <v>-26072715.639999986</v>
          </cell>
          <cell r="K16">
            <v>97.99038260036424</v>
          </cell>
          <cell r="L16">
            <v>-3597251.6399999857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2589245</v>
          </cell>
          <cell r="D18">
            <v>761275</v>
          </cell>
          <cell r="G18">
            <v>1985559.94</v>
          </cell>
          <cell r="H18">
            <v>85805.80000000005</v>
          </cell>
          <cell r="I18">
            <v>11.271327706807664</v>
          </cell>
          <cell r="J18">
            <v>-675469.2</v>
          </cell>
          <cell r="K18">
            <v>76.68490003842818</v>
          </cell>
          <cell r="L18">
            <v>-603685.06</v>
          </cell>
        </row>
        <row r="19">
          <cell r="B19">
            <v>134048114</v>
          </cell>
          <cell r="C19">
            <v>71214649</v>
          </cell>
          <cell r="D19">
            <v>12987710</v>
          </cell>
          <cell r="G19">
            <v>66801043.34</v>
          </cell>
          <cell r="H19">
            <v>1738675.3500000015</v>
          </cell>
          <cell r="I19">
            <v>13.387081710324619</v>
          </cell>
          <cell r="J19">
            <v>-11249034.649999999</v>
          </cell>
          <cell r="K19">
            <v>93.80239076934859</v>
          </cell>
          <cell r="L19">
            <v>-4413605.659999996</v>
          </cell>
        </row>
        <row r="20">
          <cell r="B20">
            <v>38053760</v>
          </cell>
          <cell r="C20">
            <v>19966500</v>
          </cell>
          <cell r="D20">
            <v>3521170</v>
          </cell>
          <cell r="G20">
            <v>15467432.21</v>
          </cell>
          <cell r="H20">
            <v>183959.99000000022</v>
          </cell>
          <cell r="I20">
            <v>5.224399560373405</v>
          </cell>
          <cell r="J20">
            <v>-3337210.01</v>
          </cell>
          <cell r="K20">
            <v>77.46691813788095</v>
          </cell>
          <cell r="L20">
            <v>-4499067.789999999</v>
          </cell>
        </row>
        <row r="21">
          <cell r="B21">
            <v>52617650</v>
          </cell>
          <cell r="C21">
            <v>29265467</v>
          </cell>
          <cell r="D21">
            <v>2576358</v>
          </cell>
          <cell r="G21">
            <v>27927182.23</v>
          </cell>
          <cell r="H21">
            <v>491400.3900000006</v>
          </cell>
          <cell r="I21">
            <v>19.073451360408786</v>
          </cell>
          <cell r="J21">
            <v>-2084957.6099999994</v>
          </cell>
          <cell r="K21">
            <v>95.42708554761829</v>
          </cell>
          <cell r="L21">
            <v>-1338284.7699999996</v>
          </cell>
        </row>
        <row r="22">
          <cell r="B22">
            <v>4539050</v>
          </cell>
          <cell r="C22">
            <v>2038220</v>
          </cell>
          <cell r="D22">
            <v>632850</v>
          </cell>
          <cell r="G22">
            <v>1898080.17</v>
          </cell>
          <cell r="H22">
            <v>87982.72999999998</v>
          </cell>
          <cell r="I22">
            <v>13.902619894129728</v>
          </cell>
          <cell r="J22">
            <v>-544867.27</v>
          </cell>
          <cell r="K22">
            <v>93.12440119319798</v>
          </cell>
          <cell r="L22">
            <v>-140139.83000000007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81682.68</v>
          </cell>
          <cell r="H23">
            <v>119</v>
          </cell>
          <cell r="J23">
            <v>119</v>
          </cell>
          <cell r="K23">
            <v>18.648678192730227</v>
          </cell>
          <cell r="L23">
            <v>-356325.2</v>
          </cell>
        </row>
        <row r="24">
          <cell r="B24">
            <v>128696050</v>
          </cell>
          <cell r="C24">
            <v>68374899</v>
          </cell>
          <cell r="D24">
            <v>13553636</v>
          </cell>
          <cell r="G24">
            <v>60789419.26</v>
          </cell>
          <cell r="H24">
            <v>1028696.8799999952</v>
          </cell>
          <cell r="I24">
            <v>7.589822244008879</v>
          </cell>
          <cell r="J24">
            <v>-12524939.120000005</v>
          </cell>
          <cell r="K24">
            <v>88.90604615006451</v>
          </cell>
          <cell r="L24">
            <v>-7585479.740000002</v>
          </cell>
        </row>
        <row r="25">
          <cell r="B25">
            <v>7661626</v>
          </cell>
          <cell r="C25">
            <v>4278106</v>
          </cell>
          <cell r="D25">
            <v>913787</v>
          </cell>
          <cell r="G25">
            <v>3237207.85</v>
          </cell>
          <cell r="H25">
            <v>41328.87000000011</v>
          </cell>
          <cell r="I25">
            <v>4.522812208972125</v>
          </cell>
          <cell r="J25">
            <v>-872458.1299999999</v>
          </cell>
          <cell r="K25">
            <v>75.6691828112721</v>
          </cell>
          <cell r="L25">
            <v>-1040898.1499999999</v>
          </cell>
        </row>
        <row r="26">
          <cell r="B26">
            <v>65520078</v>
          </cell>
          <cell r="C26">
            <v>33747820</v>
          </cell>
          <cell r="D26">
            <v>8192395</v>
          </cell>
          <cell r="G26">
            <v>27060056.59</v>
          </cell>
          <cell r="H26">
            <v>942495.629999999</v>
          </cell>
          <cell r="I26">
            <v>11.504518886113267</v>
          </cell>
          <cell r="J26">
            <v>-7249899.370000001</v>
          </cell>
          <cell r="K26">
            <v>80.18312468775761</v>
          </cell>
          <cell r="L26">
            <v>-6687763.41</v>
          </cell>
        </row>
        <row r="27">
          <cell r="B27">
            <v>83700</v>
          </cell>
          <cell r="C27">
            <v>61510</v>
          </cell>
          <cell r="D27">
            <v>3480</v>
          </cell>
          <cell r="G27">
            <v>65595.49</v>
          </cell>
          <cell r="H27">
            <v>100.00000000000728</v>
          </cell>
          <cell r="I27">
            <v>2.8735632183910136</v>
          </cell>
          <cell r="J27">
            <v>-3379.9999999999927</v>
          </cell>
          <cell r="K27">
            <v>106.64199317184197</v>
          </cell>
          <cell r="L27">
            <v>4085.4900000000052</v>
          </cell>
        </row>
        <row r="28">
          <cell r="B28">
            <v>61298927</v>
          </cell>
          <cell r="C28">
            <v>31583173</v>
          </cell>
          <cell r="D28">
            <v>5091396</v>
          </cell>
          <cell r="G28">
            <v>27734253.02</v>
          </cell>
          <cell r="H28">
            <v>1107714.6400000006</v>
          </cell>
          <cell r="I28">
            <v>21.756599565227308</v>
          </cell>
          <cell r="J28">
            <v>-3983681.3599999994</v>
          </cell>
          <cell r="K28">
            <v>87.8133841080502</v>
          </cell>
          <cell r="L28">
            <v>-3848919.9800000004</v>
          </cell>
        </row>
        <row r="29">
          <cell r="B29">
            <v>30683390</v>
          </cell>
          <cell r="C29">
            <v>16310430</v>
          </cell>
          <cell r="D29">
            <v>5695949</v>
          </cell>
          <cell r="G29">
            <v>10165106.54</v>
          </cell>
          <cell r="H29">
            <v>386874.30999999866</v>
          </cell>
          <cell r="I29">
            <v>6.792095750857296</v>
          </cell>
          <cell r="J29">
            <v>-5309074.690000001</v>
          </cell>
          <cell r="K29">
            <v>62.32273790451875</v>
          </cell>
          <cell r="L29">
            <v>-6145323.460000001</v>
          </cell>
        </row>
        <row r="30">
          <cell r="B30">
            <v>39423440</v>
          </cell>
          <cell r="C30">
            <v>18943535</v>
          </cell>
          <cell r="D30">
            <v>3992433</v>
          </cell>
          <cell r="G30">
            <v>14462109</v>
          </cell>
          <cell r="H30">
            <v>492058.6199999992</v>
          </cell>
          <cell r="I30">
            <v>12.324780904275642</v>
          </cell>
          <cell r="J30">
            <v>-3500374.380000001</v>
          </cell>
          <cell r="K30">
            <v>76.34324322255588</v>
          </cell>
          <cell r="L30">
            <v>-4481426</v>
          </cell>
        </row>
        <row r="31">
          <cell r="B31">
            <v>7461035</v>
          </cell>
          <cell r="C31">
            <v>3562044</v>
          </cell>
          <cell r="D31">
            <v>930633</v>
          </cell>
          <cell r="G31">
            <v>3189253.45</v>
          </cell>
          <cell r="H31">
            <v>38528.8200000003</v>
          </cell>
          <cell r="I31">
            <v>4.140065955108007</v>
          </cell>
          <cell r="J31">
            <v>-892104.1799999997</v>
          </cell>
          <cell r="K31">
            <v>89.5343642582742</v>
          </cell>
          <cell r="L31">
            <v>-372790.5499999998</v>
          </cell>
        </row>
        <row r="32">
          <cell r="B32">
            <v>83873486</v>
          </cell>
          <cell r="C32">
            <v>40739295</v>
          </cell>
          <cell r="D32">
            <v>9720745</v>
          </cell>
          <cell r="G32">
            <v>31171099.93</v>
          </cell>
          <cell r="H32">
            <v>1119102.25</v>
          </cell>
          <cell r="I32">
            <v>11.512515244459145</v>
          </cell>
          <cell r="J32">
            <v>-8601642.75</v>
          </cell>
          <cell r="K32">
            <v>76.51359683568407</v>
          </cell>
          <cell r="L32">
            <v>-9568195.07</v>
          </cell>
        </row>
        <row r="33">
          <cell r="B33">
            <v>105500</v>
          </cell>
          <cell r="C33">
            <v>50300</v>
          </cell>
          <cell r="D33">
            <v>11300</v>
          </cell>
          <cell r="G33">
            <v>121925.5</v>
          </cell>
          <cell r="H33">
            <v>13818.119999999995</v>
          </cell>
          <cell r="I33">
            <v>122.28424778761058</v>
          </cell>
          <cell r="J33">
            <v>2518.1199999999953</v>
          </cell>
          <cell r="K33">
            <v>242.39662027833</v>
          </cell>
          <cell r="L33">
            <v>71625.5</v>
          </cell>
        </row>
        <row r="34">
          <cell r="B34">
            <v>8393900</v>
          </cell>
          <cell r="C34">
            <v>3568740</v>
          </cell>
          <cell r="D34">
            <v>1088232</v>
          </cell>
          <cell r="G34">
            <v>2517438.41</v>
          </cell>
          <cell r="H34">
            <v>249879.51000000024</v>
          </cell>
          <cell r="I34">
            <v>22.961970425424013</v>
          </cell>
          <cell r="J34">
            <v>-838352.4899999998</v>
          </cell>
          <cell r="K34">
            <v>70.54137903013388</v>
          </cell>
          <cell r="L34">
            <v>-1051301.5899999999</v>
          </cell>
        </row>
        <row r="35">
          <cell r="B35">
            <v>17808849</v>
          </cell>
          <cell r="C35">
            <v>8623989</v>
          </cell>
          <cell r="D35">
            <v>2160694</v>
          </cell>
          <cell r="G35">
            <v>6225553.19</v>
          </cell>
          <cell r="H35">
            <v>173185.73000000045</v>
          </cell>
          <cell r="I35">
            <v>8.015282589760533</v>
          </cell>
          <cell r="J35">
            <v>-1987508.2699999996</v>
          </cell>
          <cell r="K35">
            <v>72.18878862206341</v>
          </cell>
          <cell r="L35">
            <v>-2398435.8099999996</v>
          </cell>
        </row>
        <row r="36">
          <cell r="B36">
            <v>52772484</v>
          </cell>
          <cell r="C36">
            <v>27658164</v>
          </cell>
          <cell r="D36">
            <v>5137220</v>
          </cell>
          <cell r="G36">
            <v>22554031.2</v>
          </cell>
          <cell r="H36">
            <v>437207.5099999979</v>
          </cell>
          <cell r="I36">
            <v>8.510585686421798</v>
          </cell>
          <cell r="J36">
            <v>-4700012.490000002</v>
          </cell>
          <cell r="K36">
            <v>81.54565574200804</v>
          </cell>
          <cell r="L36">
            <v>-5104132.800000001</v>
          </cell>
        </row>
        <row r="37">
          <cell r="B37">
            <v>25600000</v>
          </cell>
          <cell r="C37">
            <v>12861027</v>
          </cell>
          <cell r="D37">
            <v>2838776</v>
          </cell>
          <cell r="G37">
            <v>10569976.92</v>
          </cell>
          <cell r="H37">
            <v>405539.83999999985</v>
          </cell>
          <cell r="I37">
            <v>14.285728778882161</v>
          </cell>
          <cell r="J37">
            <v>-2433236.16</v>
          </cell>
          <cell r="K37">
            <v>82.18610317822986</v>
          </cell>
          <cell r="L37">
            <v>-2291050.08</v>
          </cell>
        </row>
        <row r="38">
          <cell r="B38">
            <v>20269298</v>
          </cell>
          <cell r="C38">
            <v>10762076</v>
          </cell>
          <cell r="D38">
            <v>3292855</v>
          </cell>
          <cell r="G38">
            <v>7915351.3</v>
          </cell>
          <cell r="H38">
            <v>147234.96999999974</v>
          </cell>
          <cell r="I38">
            <v>4.471346901093421</v>
          </cell>
          <cell r="J38">
            <v>-3145620.0300000003</v>
          </cell>
          <cell r="K38">
            <v>73.54855420088094</v>
          </cell>
          <cell r="L38">
            <v>-2846724.7</v>
          </cell>
        </row>
        <row r="39">
          <cell r="B39">
            <v>20480540</v>
          </cell>
          <cell r="C39">
            <v>8384885</v>
          </cell>
          <cell r="D39">
            <v>1993325</v>
          </cell>
          <cell r="G39">
            <v>7706955.89</v>
          </cell>
          <cell r="H39">
            <v>156246.81999999937</v>
          </cell>
          <cell r="I39">
            <v>7.838502000426391</v>
          </cell>
          <cell r="J39">
            <v>-1837078.1800000006</v>
          </cell>
          <cell r="K39">
            <v>91.91486693019641</v>
          </cell>
          <cell r="L39">
            <v>-677929.1100000003</v>
          </cell>
        </row>
        <row r="40">
          <cell r="B40">
            <v>22941294</v>
          </cell>
          <cell r="C40">
            <v>13020388</v>
          </cell>
          <cell r="D40">
            <v>3124516</v>
          </cell>
          <cell r="G40">
            <v>9606371.5</v>
          </cell>
          <cell r="H40">
            <v>149216.41999999993</v>
          </cell>
          <cell r="I40">
            <v>4.775665095009913</v>
          </cell>
          <cell r="J40">
            <v>-2975299.58</v>
          </cell>
          <cell r="K40">
            <v>73.77945649545927</v>
          </cell>
          <cell r="L40">
            <v>-3414016.5</v>
          </cell>
        </row>
        <row r="41">
          <cell r="B41">
            <v>36160712</v>
          </cell>
          <cell r="C41">
            <v>20935047</v>
          </cell>
          <cell r="D41">
            <v>3111270</v>
          </cell>
          <cell r="G41">
            <v>18818408.23</v>
          </cell>
          <cell r="H41">
            <v>552043.6900000013</v>
          </cell>
          <cell r="I41">
            <v>17.743355285783664</v>
          </cell>
          <cell r="J41">
            <v>-2559226.3099999987</v>
          </cell>
          <cell r="K41">
            <v>89.88949597294909</v>
          </cell>
          <cell r="L41">
            <v>-2116638.7699999996</v>
          </cell>
        </row>
        <row r="42">
          <cell r="B42">
            <v>66700615</v>
          </cell>
          <cell r="C42">
            <v>35589713</v>
          </cell>
          <cell r="D42">
            <v>6441067</v>
          </cell>
          <cell r="G42">
            <v>28967378.71</v>
          </cell>
          <cell r="H42">
            <v>589029.5899999999</v>
          </cell>
          <cell r="I42">
            <v>9.14490704723301</v>
          </cell>
          <cell r="J42">
            <v>-5852037.41</v>
          </cell>
          <cell r="K42">
            <v>81.39256056939824</v>
          </cell>
          <cell r="L42">
            <v>-6622334.289999999</v>
          </cell>
        </row>
        <row r="43">
          <cell r="B43">
            <v>32433514</v>
          </cell>
          <cell r="C43">
            <v>17048510</v>
          </cell>
          <cell r="D43">
            <v>5843400</v>
          </cell>
          <cell r="G43">
            <v>11777759.1</v>
          </cell>
          <cell r="H43">
            <v>297265.5399999991</v>
          </cell>
          <cell r="I43">
            <v>5.087201629188471</v>
          </cell>
          <cell r="J43">
            <v>-5546134.460000001</v>
          </cell>
          <cell r="K43">
            <v>69.08380321799383</v>
          </cell>
          <cell r="L43">
            <v>-5270750.9</v>
          </cell>
        </row>
        <row r="44">
          <cell r="B44">
            <v>31031684</v>
          </cell>
          <cell r="C44">
            <v>15727065</v>
          </cell>
          <cell r="D44">
            <v>2696211</v>
          </cell>
          <cell r="G44">
            <v>13515380.99</v>
          </cell>
          <cell r="H44">
            <v>398327.1300000008</v>
          </cell>
          <cell r="I44">
            <v>14.773588936474216</v>
          </cell>
          <cell r="J44">
            <v>-2297883.869999999</v>
          </cell>
          <cell r="K44">
            <v>85.93708355627703</v>
          </cell>
          <cell r="L44">
            <v>-2211684.01</v>
          </cell>
        </row>
        <row r="45">
          <cell r="B45">
            <v>11207222</v>
          </cell>
          <cell r="C45">
            <v>6542918</v>
          </cell>
          <cell r="D45">
            <v>1276461</v>
          </cell>
          <cell r="G45">
            <v>4784295.05</v>
          </cell>
          <cell r="H45">
            <v>80209.41999999993</v>
          </cell>
          <cell r="I45">
            <v>6.28373448150785</v>
          </cell>
          <cell r="J45">
            <v>-1196251.58</v>
          </cell>
          <cell r="K45">
            <v>73.12173330003525</v>
          </cell>
          <cell r="L45">
            <v>-1758622.9500000002</v>
          </cell>
        </row>
        <row r="46">
          <cell r="B46">
            <v>11295500</v>
          </cell>
          <cell r="C46">
            <v>5549688</v>
          </cell>
          <cell r="D46">
            <v>1479582</v>
          </cell>
          <cell r="G46">
            <v>4430975.19</v>
          </cell>
          <cell r="H46">
            <v>329389.50000000047</v>
          </cell>
          <cell r="I46">
            <v>22.26233490269552</v>
          </cell>
          <cell r="J46">
            <v>-1150192.4999999995</v>
          </cell>
          <cell r="K46">
            <v>79.84187921915611</v>
          </cell>
          <cell r="L46">
            <v>-1118712.8099999996</v>
          </cell>
        </row>
        <row r="47">
          <cell r="B47">
            <v>14950700</v>
          </cell>
          <cell r="C47">
            <v>9401850</v>
          </cell>
          <cell r="D47">
            <v>3158898</v>
          </cell>
          <cell r="G47">
            <v>6310867.9</v>
          </cell>
          <cell r="H47">
            <v>23955.31000000052</v>
          </cell>
          <cell r="I47">
            <v>0.758343890812572</v>
          </cell>
          <cell r="J47">
            <v>-3134942.6899999995</v>
          </cell>
          <cell r="K47">
            <v>67.12368204130038</v>
          </cell>
          <cell r="L47">
            <v>-3090982.0999999996</v>
          </cell>
        </row>
        <row r="48">
          <cell r="B48">
            <v>29529180</v>
          </cell>
          <cell r="C48">
            <v>13548065</v>
          </cell>
          <cell r="D48">
            <v>2364680</v>
          </cell>
          <cell r="G48">
            <v>10760400.95</v>
          </cell>
          <cell r="H48">
            <v>106582.86999999918</v>
          </cell>
          <cell r="I48">
            <v>4.507285129488945</v>
          </cell>
          <cell r="J48">
            <v>-2258097.130000001</v>
          </cell>
          <cell r="K48">
            <v>79.42389522046138</v>
          </cell>
          <cell r="L48">
            <v>-2787664.0500000007</v>
          </cell>
        </row>
        <row r="49">
          <cell r="B49">
            <v>15578840</v>
          </cell>
          <cell r="C49">
            <v>7088420</v>
          </cell>
          <cell r="D49">
            <v>1043700</v>
          </cell>
          <cell r="G49">
            <v>4814992.19</v>
          </cell>
          <cell r="H49">
            <v>144219.66000000015</v>
          </cell>
          <cell r="I49">
            <v>13.818114400689868</v>
          </cell>
          <cell r="J49">
            <v>-899480.3399999999</v>
          </cell>
          <cell r="K49">
            <v>67.92758033525102</v>
          </cell>
          <cell r="L49">
            <v>-2273427.8099999996</v>
          </cell>
        </row>
        <row r="50">
          <cell r="B50">
            <v>10068500</v>
          </cell>
          <cell r="C50">
            <v>4468570</v>
          </cell>
          <cell r="D50">
            <v>1077650</v>
          </cell>
          <cell r="G50">
            <v>4235789.81</v>
          </cell>
          <cell r="H50">
            <v>45834.859999999404</v>
          </cell>
          <cell r="I50">
            <v>4.253223217185488</v>
          </cell>
          <cell r="J50">
            <v>-1031815.1400000006</v>
          </cell>
          <cell r="K50">
            <v>94.79072298296771</v>
          </cell>
          <cell r="L50">
            <v>-232780.1900000004</v>
          </cell>
        </row>
        <row r="51">
          <cell r="B51">
            <v>61660350</v>
          </cell>
          <cell r="C51">
            <v>31656460</v>
          </cell>
          <cell r="D51">
            <v>5429900</v>
          </cell>
          <cell r="G51">
            <v>31963950.28</v>
          </cell>
          <cell r="H51">
            <v>866508.5899999999</v>
          </cell>
          <cell r="I51">
            <v>15.958094808375842</v>
          </cell>
          <cell r="J51">
            <v>-4563391.41</v>
          </cell>
          <cell r="K51">
            <v>100.97133501345381</v>
          </cell>
          <cell r="L51">
            <v>307490.2800000012</v>
          </cell>
        </row>
        <row r="52">
          <cell r="B52">
            <v>87045500</v>
          </cell>
          <cell r="C52">
            <v>46853935</v>
          </cell>
          <cell r="D52">
            <v>8387975</v>
          </cell>
          <cell r="G52">
            <v>40632974.03</v>
          </cell>
          <cell r="H52">
            <v>734140.8800000027</v>
          </cell>
          <cell r="I52">
            <v>8.752301717637483</v>
          </cell>
          <cell r="J52">
            <v>-7653834.119999997</v>
          </cell>
          <cell r="K52">
            <v>86.72264993324467</v>
          </cell>
          <cell r="L52">
            <v>-6220960.969999999</v>
          </cell>
        </row>
        <row r="53">
          <cell r="B53">
            <v>38146732</v>
          </cell>
          <cell r="C53">
            <v>17516307</v>
          </cell>
          <cell r="D53">
            <v>3798670</v>
          </cell>
          <cell r="G53">
            <v>14824173.31</v>
          </cell>
          <cell r="H53">
            <v>210983.31000000052</v>
          </cell>
          <cell r="I53">
            <v>5.5541363161317125</v>
          </cell>
          <cell r="J53">
            <v>-3587686.6899999995</v>
          </cell>
          <cell r="K53">
            <v>84.63070046671368</v>
          </cell>
          <cell r="L53">
            <v>-2692133.6899999995</v>
          </cell>
        </row>
        <row r="54">
          <cell r="B54">
            <v>73827000</v>
          </cell>
          <cell r="C54">
            <v>37195050</v>
          </cell>
          <cell r="D54">
            <v>8092600</v>
          </cell>
          <cell r="G54">
            <v>29751291.83</v>
          </cell>
          <cell r="H54">
            <v>562987.9799999967</v>
          </cell>
          <cell r="I54">
            <v>6.956824506339084</v>
          </cell>
          <cell r="J54">
            <v>-7529612.020000003</v>
          </cell>
          <cell r="K54">
            <v>79.98723440350261</v>
          </cell>
          <cell r="L54">
            <v>-7443758.170000002</v>
          </cell>
        </row>
        <row r="55">
          <cell r="B55">
            <v>84720000</v>
          </cell>
          <cell r="C55">
            <v>47801450</v>
          </cell>
          <cell r="D55">
            <v>8156250</v>
          </cell>
          <cell r="G55">
            <v>36877655.62</v>
          </cell>
          <cell r="H55">
            <v>656936.7699999958</v>
          </cell>
          <cell r="I55">
            <v>8.054397180076576</v>
          </cell>
          <cell r="J55">
            <v>-7499313.230000004</v>
          </cell>
          <cell r="K55">
            <v>77.14756690435122</v>
          </cell>
          <cell r="L55">
            <v>-10923794.380000003</v>
          </cell>
        </row>
        <row r="56">
          <cell r="B56">
            <v>15427265</v>
          </cell>
          <cell r="C56">
            <v>7164094</v>
          </cell>
          <cell r="D56">
            <v>1197041</v>
          </cell>
          <cell r="G56">
            <v>6477903.29</v>
          </cell>
          <cell r="H56">
            <v>128889.33999999985</v>
          </cell>
          <cell r="I56">
            <v>10.767328771529117</v>
          </cell>
          <cell r="J56">
            <v>-1068151.6600000001</v>
          </cell>
          <cell r="K56">
            <v>90.42180755863896</v>
          </cell>
          <cell r="L56">
            <v>-686190.71</v>
          </cell>
        </row>
        <row r="57">
          <cell r="B57">
            <v>67965626</v>
          </cell>
          <cell r="C57">
            <v>36279734</v>
          </cell>
          <cell r="D57">
            <v>5678474</v>
          </cell>
          <cell r="G57">
            <v>31404745.06</v>
          </cell>
          <cell r="H57">
            <v>803920.9599999972</v>
          </cell>
          <cell r="I57">
            <v>14.157341567470366</v>
          </cell>
          <cell r="J57">
            <v>-4874553.040000003</v>
          </cell>
          <cell r="K57">
            <v>86.56277650767781</v>
          </cell>
          <cell r="L57">
            <v>-4874988.940000001</v>
          </cell>
        </row>
        <row r="58">
          <cell r="B58">
            <v>24760000</v>
          </cell>
          <cell r="C58">
            <v>12312705</v>
          </cell>
          <cell r="D58">
            <v>2430899</v>
          </cell>
          <cell r="G58">
            <v>11185293.05</v>
          </cell>
          <cell r="H58">
            <v>155093.23000000045</v>
          </cell>
          <cell r="I58">
            <v>6.3800770825937425</v>
          </cell>
          <cell r="J58">
            <v>-2275805.7699999996</v>
          </cell>
          <cell r="K58">
            <v>90.84350717409376</v>
          </cell>
          <cell r="L58">
            <v>-1127411.9499999993</v>
          </cell>
        </row>
        <row r="59">
          <cell r="B59">
            <v>14983150</v>
          </cell>
          <cell r="C59">
            <v>7569319</v>
          </cell>
          <cell r="D59">
            <v>1677988</v>
          </cell>
          <cell r="G59">
            <v>5805827.31</v>
          </cell>
          <cell r="H59">
            <v>53338.45999999996</v>
          </cell>
          <cell r="I59">
            <v>3.1787152232316296</v>
          </cell>
          <cell r="J59">
            <v>-1624649.54</v>
          </cell>
          <cell r="K59">
            <v>76.70210900082293</v>
          </cell>
          <cell r="L59">
            <v>-1763491.6900000004</v>
          </cell>
        </row>
        <row r="60">
          <cell r="B60">
            <v>11049275</v>
          </cell>
          <cell r="C60">
            <v>5093291</v>
          </cell>
          <cell r="D60">
            <v>1498282</v>
          </cell>
          <cell r="G60">
            <v>4347517.29</v>
          </cell>
          <cell r="H60">
            <v>89973.54000000004</v>
          </cell>
          <cell r="I60">
            <v>6.005113857070968</v>
          </cell>
          <cell r="J60">
            <v>-1408308.46</v>
          </cell>
          <cell r="K60">
            <v>85.35772430831068</v>
          </cell>
          <cell r="L60">
            <v>-745773.71</v>
          </cell>
        </row>
        <row r="61">
          <cell r="B61">
            <v>13850000</v>
          </cell>
          <cell r="C61">
            <v>5446850</v>
          </cell>
          <cell r="D61">
            <v>2215930</v>
          </cell>
          <cell r="G61">
            <v>3600662.63</v>
          </cell>
          <cell r="H61">
            <v>192072.22999999998</v>
          </cell>
          <cell r="I61">
            <v>8.667793206464102</v>
          </cell>
          <cell r="J61">
            <v>-2023857.77</v>
          </cell>
          <cell r="K61">
            <v>66.10541193533878</v>
          </cell>
          <cell r="L61">
            <v>-1846187.37</v>
          </cell>
        </row>
        <row r="62">
          <cell r="B62">
            <v>9819501</v>
          </cell>
          <cell r="C62">
            <v>4410303</v>
          </cell>
          <cell r="D62">
            <v>782199</v>
          </cell>
          <cell r="G62">
            <v>3648646.95</v>
          </cell>
          <cell r="H62">
            <v>124178.38000000035</v>
          </cell>
          <cell r="I62">
            <v>15.875548293976385</v>
          </cell>
          <cell r="J62">
            <v>-658020.6199999996</v>
          </cell>
          <cell r="K62">
            <v>82.73007432822644</v>
          </cell>
          <cell r="L62">
            <v>-761656.0499999998</v>
          </cell>
        </row>
        <row r="63">
          <cell r="B63">
            <v>15200000</v>
          </cell>
          <cell r="C63">
            <v>7939760</v>
          </cell>
          <cell r="D63">
            <v>1460260</v>
          </cell>
          <cell r="G63">
            <v>7015683.21</v>
          </cell>
          <cell r="H63">
            <v>163744.75999999978</v>
          </cell>
          <cell r="I63">
            <v>11.213397614123496</v>
          </cell>
          <cell r="J63">
            <v>-1296515.2400000002</v>
          </cell>
          <cell r="K63">
            <v>88.36140147813032</v>
          </cell>
          <cell r="L63">
            <v>-924076.79</v>
          </cell>
        </row>
        <row r="64">
          <cell r="B64">
            <v>12037300</v>
          </cell>
          <cell r="C64">
            <v>6048328</v>
          </cell>
          <cell r="D64">
            <v>1623203</v>
          </cell>
          <cell r="G64">
            <v>4848971.72</v>
          </cell>
          <cell r="H64">
            <v>128045.43999999948</v>
          </cell>
          <cell r="I64">
            <v>7.8884427887331094</v>
          </cell>
          <cell r="J64">
            <v>-1495157.5600000005</v>
          </cell>
          <cell r="K64">
            <v>80.17044908940123</v>
          </cell>
          <cell r="L64">
            <v>-1199356.2800000003</v>
          </cell>
        </row>
        <row r="65">
          <cell r="B65">
            <v>36598458</v>
          </cell>
          <cell r="C65">
            <v>19540544</v>
          </cell>
          <cell r="D65">
            <v>3733125</v>
          </cell>
          <cell r="G65">
            <v>17965559.21</v>
          </cell>
          <cell r="H65">
            <v>269450.3200000003</v>
          </cell>
          <cell r="I65">
            <v>7.21782206596351</v>
          </cell>
          <cell r="J65">
            <v>-3463674.6799999997</v>
          </cell>
          <cell r="K65">
            <v>91.93991329002918</v>
          </cell>
          <cell r="L65">
            <v>-1574984.789999999</v>
          </cell>
        </row>
        <row r="66">
          <cell r="B66">
            <v>74959526</v>
          </cell>
          <cell r="C66">
            <v>44739001</v>
          </cell>
          <cell r="D66">
            <v>7849002</v>
          </cell>
          <cell r="G66">
            <v>26263182.58</v>
          </cell>
          <cell r="H66">
            <v>1083647.7299999967</v>
          </cell>
          <cell r="I66">
            <v>13.806184913699814</v>
          </cell>
          <cell r="J66">
            <v>-6765354.270000003</v>
          </cell>
          <cell r="K66">
            <v>58.703104658058855</v>
          </cell>
          <cell r="L66">
            <v>-18475818.42</v>
          </cell>
        </row>
        <row r="67">
          <cell r="B67">
            <v>100535495</v>
          </cell>
          <cell r="C67">
            <v>50614572</v>
          </cell>
          <cell r="D67">
            <v>13608741</v>
          </cell>
          <cell r="G67">
            <v>38131759.99</v>
          </cell>
          <cell r="H67">
            <v>891664.8200000003</v>
          </cell>
          <cell r="I67">
            <v>6.552147770319093</v>
          </cell>
          <cell r="J67">
            <v>-12717076.18</v>
          </cell>
          <cell r="K67">
            <v>75.33751345363545</v>
          </cell>
          <cell r="L67">
            <v>-12482812.009999998</v>
          </cell>
        </row>
        <row r="68">
          <cell r="B68">
            <v>16071180</v>
          </cell>
          <cell r="C68">
            <v>8408850</v>
          </cell>
          <cell r="D68">
            <v>1421030</v>
          </cell>
          <cell r="G68">
            <v>6494459.56</v>
          </cell>
          <cell r="H68">
            <v>294089.57999999914</v>
          </cell>
          <cell r="I68">
            <v>20.69552226202115</v>
          </cell>
          <cell r="J68">
            <v>-1126940.4200000009</v>
          </cell>
          <cell r="K68">
            <v>77.2336236227308</v>
          </cell>
          <cell r="L68">
            <v>-1914390.4400000004</v>
          </cell>
        </row>
        <row r="69">
          <cell r="B69">
            <v>9943882</v>
          </cell>
          <cell r="C69">
            <v>5437247</v>
          </cell>
          <cell r="D69">
            <v>757002</v>
          </cell>
          <cell r="G69">
            <v>4833559.26</v>
          </cell>
          <cell r="H69">
            <v>107379.29000000004</v>
          </cell>
          <cell r="I69">
            <v>14.184809287161729</v>
          </cell>
          <cell r="J69">
            <v>-649622.71</v>
          </cell>
          <cell r="K69">
            <v>88.89718013546192</v>
          </cell>
          <cell r="L69">
            <v>-603687.7400000002</v>
          </cell>
        </row>
        <row r="70">
          <cell r="B70">
            <v>8254815</v>
          </cell>
          <cell r="C70">
            <v>3151417</v>
          </cell>
          <cell r="D70">
            <v>1215632</v>
          </cell>
          <cell r="G70">
            <v>2245260.99</v>
          </cell>
          <cell r="H70">
            <v>64514.94000000041</v>
          </cell>
          <cell r="I70">
            <v>5.307111033602308</v>
          </cell>
          <cell r="J70">
            <v>-1151117.0599999996</v>
          </cell>
          <cell r="K70">
            <v>71.24607724080946</v>
          </cell>
          <cell r="L70">
            <v>-906156.0099999998</v>
          </cell>
        </row>
        <row r="71">
          <cell r="B71">
            <v>58533083</v>
          </cell>
          <cell r="C71">
            <v>29920885</v>
          </cell>
          <cell r="D71">
            <v>6679446</v>
          </cell>
          <cell r="G71">
            <v>22798448.42</v>
          </cell>
          <cell r="H71">
            <v>618720.1000000015</v>
          </cell>
          <cell r="I71">
            <v>9.263045168716111</v>
          </cell>
          <cell r="J71">
            <v>-6060725.8999999985</v>
          </cell>
          <cell r="K71">
            <v>76.19576900883781</v>
          </cell>
          <cell r="L71">
            <v>-7122436.579999998</v>
          </cell>
        </row>
        <row r="72">
          <cell r="B72">
            <v>24213667</v>
          </cell>
          <cell r="C72">
            <v>13682292</v>
          </cell>
          <cell r="D72">
            <v>2403755</v>
          </cell>
          <cell r="G72">
            <v>11242667.13</v>
          </cell>
          <cell r="H72">
            <v>339735.5</v>
          </cell>
          <cell r="I72">
            <v>14.133532743561636</v>
          </cell>
          <cell r="J72">
            <v>-2064019.5</v>
          </cell>
          <cell r="K72">
            <v>82.16947226385756</v>
          </cell>
          <cell r="L72">
            <v>-2439624.869999999</v>
          </cell>
        </row>
        <row r="73">
          <cell r="B73">
            <v>9313620</v>
          </cell>
          <cell r="C73">
            <v>5199450</v>
          </cell>
          <cell r="D73">
            <v>1130670</v>
          </cell>
          <cell r="G73">
            <v>4631153.91</v>
          </cell>
          <cell r="H73">
            <v>165724.91999999993</v>
          </cell>
          <cell r="I73">
            <v>14.65723155297301</v>
          </cell>
          <cell r="J73">
            <v>-964945.0800000001</v>
          </cell>
          <cell r="K73">
            <v>89.07007298848917</v>
          </cell>
          <cell r="L73">
            <v>-568296.0899999999</v>
          </cell>
        </row>
        <row r="74">
          <cell r="B74">
            <v>10027814</v>
          </cell>
          <cell r="C74">
            <v>4218642</v>
          </cell>
          <cell r="D74">
            <v>481810</v>
          </cell>
          <cell r="G74">
            <v>3124265.11</v>
          </cell>
          <cell r="H74">
            <v>84006.04000000004</v>
          </cell>
          <cell r="I74">
            <v>17.43551192378739</v>
          </cell>
          <cell r="J74">
            <v>-397803.95999999996</v>
          </cell>
          <cell r="K74">
            <v>74.05855035814842</v>
          </cell>
          <cell r="L74">
            <v>-1094376.8900000001</v>
          </cell>
        </row>
        <row r="75">
          <cell r="B75">
            <v>8760477</v>
          </cell>
          <cell r="C75">
            <v>3932872</v>
          </cell>
          <cell r="D75">
            <v>1176905</v>
          </cell>
          <cell r="G75">
            <v>2863487.98</v>
          </cell>
          <cell r="H75">
            <v>160172.83000000007</v>
          </cell>
          <cell r="I75">
            <v>13.609665181131875</v>
          </cell>
          <cell r="J75">
            <v>-1016732.1699999999</v>
          </cell>
          <cell r="K75">
            <v>72.80908150583085</v>
          </cell>
          <cell r="L75">
            <v>-1069384.02</v>
          </cell>
        </row>
        <row r="76">
          <cell r="B76">
            <v>16427081</v>
          </cell>
          <cell r="C76">
            <v>8191615</v>
          </cell>
          <cell r="D76">
            <v>3024257</v>
          </cell>
          <cell r="G76">
            <v>5424570.04</v>
          </cell>
          <cell r="H76">
            <v>170594.65000000037</v>
          </cell>
          <cell r="I76">
            <v>5.640878073523526</v>
          </cell>
          <cell r="J76">
            <v>-2853662.3499999996</v>
          </cell>
          <cell r="K76">
            <v>66.2210081894718</v>
          </cell>
          <cell r="L76">
            <v>-2767044.96</v>
          </cell>
        </row>
        <row r="77">
          <cell r="B77">
            <v>11443812</v>
          </cell>
          <cell r="C77">
            <v>5907668</v>
          </cell>
          <cell r="D77">
            <v>1263700</v>
          </cell>
          <cell r="G77">
            <v>5820625.65</v>
          </cell>
          <cell r="H77">
            <v>64566.78000000026</v>
          </cell>
          <cell r="I77">
            <v>5.109343989871035</v>
          </cell>
          <cell r="J77">
            <v>-1199133.2199999997</v>
          </cell>
          <cell r="K77">
            <v>98.52662082567944</v>
          </cell>
          <cell r="L77">
            <v>-87042.34999999963</v>
          </cell>
        </row>
        <row r="78">
          <cell r="B78">
            <v>472407370</v>
          </cell>
          <cell r="C78">
            <v>270784425</v>
          </cell>
          <cell r="D78">
            <v>42197505</v>
          </cell>
          <cell r="G78">
            <v>229737466.62</v>
          </cell>
          <cell r="H78">
            <v>5418405.680000007</v>
          </cell>
          <cell r="I78">
            <v>12.840583062908594</v>
          </cell>
          <cell r="J78">
            <v>-36779099.31999999</v>
          </cell>
          <cell r="K78">
            <v>84.8414625841202</v>
          </cell>
          <cell r="L78">
            <v>-41046958.379999995</v>
          </cell>
        </row>
        <row r="79">
          <cell r="B79">
            <v>43093757</v>
          </cell>
          <cell r="C79">
            <v>20570584</v>
          </cell>
          <cell r="D79">
            <v>3662492</v>
          </cell>
          <cell r="G79">
            <v>18875560.31</v>
          </cell>
          <cell r="H79">
            <v>329902.75</v>
          </cell>
          <cell r="I79">
            <v>9.007603293058388</v>
          </cell>
          <cell r="J79">
            <v>-3332589.25</v>
          </cell>
          <cell r="K79">
            <v>91.75996320765613</v>
          </cell>
          <cell r="L79">
            <v>-1695023.6900000013</v>
          </cell>
        </row>
        <row r="80">
          <cell r="B80">
            <v>11498856</v>
          </cell>
          <cell r="C80">
            <v>5949232</v>
          </cell>
          <cell r="D80">
            <v>960360</v>
          </cell>
          <cell r="G80">
            <v>4794116.37</v>
          </cell>
          <cell r="H80">
            <v>56034.74000000022</v>
          </cell>
          <cell r="I80">
            <v>5.834764046815801</v>
          </cell>
          <cell r="J80">
            <v>-904325.2599999998</v>
          </cell>
          <cell r="K80">
            <v>80.5837857726846</v>
          </cell>
          <cell r="L80">
            <v>-1155115.63</v>
          </cell>
        </row>
        <row r="81">
          <cell r="B81">
            <v>180007400</v>
          </cell>
          <cell r="C81">
            <v>113930909</v>
          </cell>
          <cell r="D81">
            <v>16272701</v>
          </cell>
          <cell r="G81">
            <v>79433552.84</v>
          </cell>
          <cell r="H81">
            <v>2832905.530000001</v>
          </cell>
          <cell r="I81">
            <v>17.408944771983467</v>
          </cell>
          <cell r="J81">
            <v>-13439795.469999999</v>
          </cell>
          <cell r="K81">
            <v>69.72081021489963</v>
          </cell>
          <cell r="L81">
            <v>-34497356.16</v>
          </cell>
        </row>
        <row r="82">
          <cell r="B82">
            <v>42973110</v>
          </cell>
          <cell r="C82">
            <v>20505908</v>
          </cell>
          <cell r="D82">
            <v>5183118</v>
          </cell>
          <cell r="G82">
            <v>15889334.45</v>
          </cell>
          <cell r="H82">
            <v>284988.56999999844</v>
          </cell>
          <cell r="I82">
            <v>5.498400190773169</v>
          </cell>
          <cell r="J82">
            <v>-4898129.430000002</v>
          </cell>
          <cell r="K82">
            <v>77.48661727147123</v>
          </cell>
          <cell r="L82">
            <v>-4616573.550000001</v>
          </cell>
        </row>
        <row r="83">
          <cell r="B83">
            <v>12758421382.88</v>
          </cell>
          <cell r="C83">
            <v>7151559348.88</v>
          </cell>
          <cell r="D83">
            <v>1068064015</v>
          </cell>
          <cell r="G83">
            <v>6163152688.659999</v>
          </cell>
          <cell r="H83">
            <v>181804088.64999998</v>
          </cell>
          <cell r="I83">
            <v>17.02183446841433</v>
          </cell>
          <cell r="J83">
            <v>-886259926.3499998</v>
          </cell>
          <cell r="K83">
            <v>86.17914482699783</v>
          </cell>
          <cell r="L83">
            <v>-988406660.2200001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7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06.07.2020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06.07.2020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1271237100</v>
      </c>
      <c r="D10" s="33">
        <f>'[1]вспомогат'!D10</f>
        <v>160038500</v>
      </c>
      <c r="E10" s="33">
        <f>'[1]вспомогат'!G10</f>
        <v>1014078740.82</v>
      </c>
      <c r="F10" s="33">
        <f>'[1]вспомогат'!H10</f>
        <v>30139954.840000033</v>
      </c>
      <c r="G10" s="34">
        <f>'[1]вспомогат'!I10</f>
        <v>18.83294009878875</v>
      </c>
      <c r="H10" s="35">
        <f>'[1]вспомогат'!J10</f>
        <v>-129898545.15999997</v>
      </c>
      <c r="I10" s="36">
        <f>'[1]вспомогат'!K10</f>
        <v>79.77101524334053</v>
      </c>
      <c r="J10" s="37">
        <f>'[1]вспомогат'!L10</f>
        <v>-257158359.17999995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3322450000</v>
      </c>
      <c r="D12" s="38">
        <f>'[1]вспомогат'!D11</f>
        <v>460450000</v>
      </c>
      <c r="E12" s="33">
        <f>'[1]вспомогат'!G11</f>
        <v>2950125413.85</v>
      </c>
      <c r="F12" s="38">
        <f>'[1]вспомогат'!H11</f>
        <v>73519947.19000006</v>
      </c>
      <c r="G12" s="39">
        <f>'[1]вспомогат'!I11</f>
        <v>15.966977346074504</v>
      </c>
      <c r="H12" s="35">
        <f>'[1]вспомогат'!J11</f>
        <v>-386930052.80999994</v>
      </c>
      <c r="I12" s="36">
        <f>'[1]вспомогат'!K11</f>
        <v>88.79367376032747</v>
      </c>
      <c r="J12" s="37">
        <f>'[1]вспомогат'!L11</f>
        <v>-372324586.1500001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438372186</v>
      </c>
      <c r="D13" s="38">
        <f>'[1]вспомогат'!D12</f>
        <v>58786950</v>
      </c>
      <c r="E13" s="33">
        <f>'[1]вспомогат'!G12</f>
        <v>440684965.28</v>
      </c>
      <c r="F13" s="38">
        <f>'[1]вспомогат'!H12</f>
        <v>35749248.80999994</v>
      </c>
      <c r="G13" s="39">
        <f>'[1]вспомогат'!I12</f>
        <v>60.8115386322984</v>
      </c>
      <c r="H13" s="35">
        <f>'[1]вспомогат'!J12</f>
        <v>-23037701.190000057</v>
      </c>
      <c r="I13" s="36">
        <f>'[1]вспомогат'!K12</f>
        <v>100.52758349043613</v>
      </c>
      <c r="J13" s="37">
        <f>'[1]вспомогат'!L12</f>
        <v>2312779.2799999714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390994500</v>
      </c>
      <c r="D14" s="38">
        <f>'[1]вспомогат'!D13</f>
        <v>64590000</v>
      </c>
      <c r="E14" s="33">
        <f>'[1]вспомогат'!G13</f>
        <v>318766304.97</v>
      </c>
      <c r="F14" s="38">
        <f>'[1]вспомогат'!H13</f>
        <v>7823816.150000036</v>
      </c>
      <c r="G14" s="39">
        <f>'[1]вспомогат'!I13</f>
        <v>12.113045595293444</v>
      </c>
      <c r="H14" s="35">
        <f>'[1]вспомогат'!J13</f>
        <v>-56766183.849999964</v>
      </c>
      <c r="I14" s="36">
        <f>'[1]вспомогат'!K13</f>
        <v>81.52705599950896</v>
      </c>
      <c r="J14" s="37">
        <f>'[1]вспомогат'!L13</f>
        <v>-72228195.02999997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61265800</v>
      </c>
      <c r="D15" s="38">
        <f>'[1]вспомогат'!D14</f>
        <v>9318900</v>
      </c>
      <c r="E15" s="33">
        <f>'[1]вспомогат'!G14</f>
        <v>49547611.24</v>
      </c>
      <c r="F15" s="38">
        <f>'[1]вспомогат'!H14</f>
        <v>1112876.5300000012</v>
      </c>
      <c r="G15" s="39">
        <f>'[1]вспомогат'!I14</f>
        <v>11.9421447810364</v>
      </c>
      <c r="H15" s="35">
        <f>'[1]вспомогат'!J14</f>
        <v>-8206023.469999999</v>
      </c>
      <c r="I15" s="36">
        <f>'[1]вспомогат'!K14</f>
        <v>80.87319718342044</v>
      </c>
      <c r="J15" s="37">
        <f>'[1]вспомогат'!L14</f>
        <v>-11718188.759999998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4213082486</v>
      </c>
      <c r="D16" s="41">
        <f>SUM(D12:D15)</f>
        <v>593145850</v>
      </c>
      <c r="E16" s="41">
        <f>SUM(E12:E15)</f>
        <v>3759124295.34</v>
      </c>
      <c r="F16" s="41">
        <f>SUM(F12:F15)</f>
        <v>118205888.68000004</v>
      </c>
      <c r="G16" s="42">
        <f>F16/D16*100</f>
        <v>19.92863790246531</v>
      </c>
      <c r="H16" s="41">
        <f>SUM(H12:H15)</f>
        <v>-474939961.31999993</v>
      </c>
      <c r="I16" s="43">
        <f>E16/C16*100</f>
        <v>89.22503435030063</v>
      </c>
      <c r="J16" s="41">
        <f>SUM(J12:J15)</f>
        <v>-453958190.6600001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16286932</v>
      </c>
      <c r="D17" s="45">
        <f>'[1]вспомогат'!D15</f>
        <v>3575410</v>
      </c>
      <c r="E17" s="44">
        <f>'[1]вспомогат'!G15</f>
        <v>13914525.61</v>
      </c>
      <c r="F17" s="45">
        <f>'[1]вспомогат'!H15</f>
        <v>239933.3599999994</v>
      </c>
      <c r="G17" s="46">
        <f>'[1]вспомогат'!I15</f>
        <v>6.7106530439865475</v>
      </c>
      <c r="H17" s="47">
        <f>'[1]вспомогат'!J15</f>
        <v>-3335476.6400000006</v>
      </c>
      <c r="I17" s="48">
        <f>'[1]вспомогат'!K15</f>
        <v>85.4336814938504</v>
      </c>
      <c r="J17" s="49">
        <f>'[1]вспомогат'!L15</f>
        <v>-2372406.3900000006</v>
      </c>
    </row>
    <row r="18" spans="1:10" ht="12.75">
      <c r="A18" s="32" t="s">
        <v>20</v>
      </c>
      <c r="B18" s="33">
        <f>'[1]вспомогат'!B16</f>
        <v>343792445</v>
      </c>
      <c r="C18" s="33">
        <f>'[1]вспомогат'!C16</f>
        <v>179001816</v>
      </c>
      <c r="D18" s="38">
        <f>'[1]вспомогат'!D16</f>
        <v>29139679</v>
      </c>
      <c r="E18" s="33">
        <f>'[1]вспомогат'!G16</f>
        <v>175404564.36</v>
      </c>
      <c r="F18" s="38">
        <f>'[1]вспомогат'!H16</f>
        <v>3066963.3600000143</v>
      </c>
      <c r="G18" s="39">
        <f>'[1]вспомогат'!I16</f>
        <v>10.525041679422804</v>
      </c>
      <c r="H18" s="35">
        <f>'[1]вспомогат'!J16</f>
        <v>-26072715.639999986</v>
      </c>
      <c r="I18" s="36">
        <f>'[1]вспомогат'!K16</f>
        <v>97.99038260036424</v>
      </c>
      <c r="J18" s="37">
        <f>'[1]вспомогат'!L16</f>
        <v>-3597251.6399999857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2589245</v>
      </c>
      <c r="D20" s="38">
        <f>'[1]вспомогат'!D18</f>
        <v>761275</v>
      </c>
      <c r="E20" s="33">
        <f>'[1]вспомогат'!G18</f>
        <v>1985559.94</v>
      </c>
      <c r="F20" s="38">
        <f>'[1]вспомогат'!H18</f>
        <v>85805.80000000005</v>
      </c>
      <c r="G20" s="39">
        <f>'[1]вспомогат'!I18</f>
        <v>11.271327706807664</v>
      </c>
      <c r="H20" s="35">
        <f>'[1]вспомогат'!J18</f>
        <v>-675469.2</v>
      </c>
      <c r="I20" s="36">
        <f>'[1]вспомогат'!K18</f>
        <v>76.68490003842818</v>
      </c>
      <c r="J20" s="37">
        <f>'[1]вспомогат'!L18</f>
        <v>-603685.06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71214649</v>
      </c>
      <c r="D21" s="38">
        <f>'[1]вспомогат'!D19</f>
        <v>12987710</v>
      </c>
      <c r="E21" s="33">
        <f>'[1]вспомогат'!G19</f>
        <v>66801043.34</v>
      </c>
      <c r="F21" s="38">
        <f>'[1]вспомогат'!H19</f>
        <v>1738675.3500000015</v>
      </c>
      <c r="G21" s="39">
        <f>'[1]вспомогат'!I19</f>
        <v>13.387081710324619</v>
      </c>
      <c r="H21" s="35">
        <f>'[1]вспомогат'!J19</f>
        <v>-11249034.649999999</v>
      </c>
      <c r="I21" s="36">
        <f>'[1]вспомогат'!K19</f>
        <v>93.80239076934859</v>
      </c>
      <c r="J21" s="37">
        <f>'[1]вспомогат'!L19</f>
        <v>-4413605.659999996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19966500</v>
      </c>
      <c r="D22" s="38">
        <f>'[1]вспомогат'!D20</f>
        <v>3521170</v>
      </c>
      <c r="E22" s="33">
        <f>'[1]вспомогат'!G20</f>
        <v>15467432.21</v>
      </c>
      <c r="F22" s="38">
        <f>'[1]вспомогат'!H20</f>
        <v>183959.99000000022</v>
      </c>
      <c r="G22" s="39">
        <f>'[1]вспомогат'!I20</f>
        <v>5.224399560373405</v>
      </c>
      <c r="H22" s="35">
        <f>'[1]вспомогат'!J20</f>
        <v>-3337210.01</v>
      </c>
      <c r="I22" s="36">
        <f>'[1]вспомогат'!K20</f>
        <v>77.46691813788095</v>
      </c>
      <c r="J22" s="37">
        <f>'[1]вспомогат'!L20</f>
        <v>-4499067.789999999</v>
      </c>
    </row>
    <row r="23" spans="1:10" ht="12.75">
      <c r="A23" s="32" t="s">
        <v>25</v>
      </c>
      <c r="B23" s="33">
        <f>'[1]вспомогат'!B21</f>
        <v>52617650</v>
      </c>
      <c r="C23" s="33">
        <f>'[1]вспомогат'!C21</f>
        <v>29265467</v>
      </c>
      <c r="D23" s="38">
        <f>'[1]вспомогат'!D21</f>
        <v>2576358</v>
      </c>
      <c r="E23" s="33">
        <f>'[1]вспомогат'!G21</f>
        <v>27927182.23</v>
      </c>
      <c r="F23" s="38">
        <f>'[1]вспомогат'!H21</f>
        <v>491400.3900000006</v>
      </c>
      <c r="G23" s="39">
        <f>'[1]вспомогат'!I21</f>
        <v>19.073451360408786</v>
      </c>
      <c r="H23" s="35">
        <f>'[1]вспомогат'!J21</f>
        <v>-2084957.6099999994</v>
      </c>
      <c r="I23" s="36">
        <f>'[1]вспомогат'!K21</f>
        <v>95.42708554761829</v>
      </c>
      <c r="J23" s="37">
        <f>'[1]вспомогат'!L21</f>
        <v>-1338284.7699999996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2038220</v>
      </c>
      <c r="D24" s="38">
        <f>'[1]вспомогат'!D22</f>
        <v>632850</v>
      </c>
      <c r="E24" s="33">
        <f>'[1]вспомогат'!G22</f>
        <v>1898080.17</v>
      </c>
      <c r="F24" s="38">
        <f>'[1]вспомогат'!H22</f>
        <v>87982.72999999998</v>
      </c>
      <c r="G24" s="39">
        <f>'[1]вспомогат'!I22</f>
        <v>13.902619894129728</v>
      </c>
      <c r="H24" s="35">
        <f>'[1]вспомогат'!J22</f>
        <v>-544867.27</v>
      </c>
      <c r="I24" s="36">
        <f>'[1]вспомогат'!K22</f>
        <v>93.12440119319798</v>
      </c>
      <c r="J24" s="37">
        <f>'[1]вспомогат'!L22</f>
        <v>-140139.83000000007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81682.68</v>
      </c>
      <c r="F25" s="38">
        <f>'[1]вспомогат'!H23</f>
        <v>119</v>
      </c>
      <c r="G25" s="39">
        <f>'[1]вспомогат'!I23</f>
        <v>0</v>
      </c>
      <c r="H25" s="35">
        <f>'[1]вспомогат'!J23</f>
        <v>119</v>
      </c>
      <c r="I25" s="36">
        <f>'[1]вспомогат'!K23</f>
        <v>18.648678192730227</v>
      </c>
      <c r="J25" s="37">
        <f>'[1]вспомогат'!L23</f>
        <v>-356325.2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68374899</v>
      </c>
      <c r="D26" s="38">
        <f>'[1]вспомогат'!D24</f>
        <v>13553636</v>
      </c>
      <c r="E26" s="33">
        <f>'[1]вспомогат'!G24</f>
        <v>60789419.26</v>
      </c>
      <c r="F26" s="38">
        <f>'[1]вспомогат'!H24</f>
        <v>1028696.8799999952</v>
      </c>
      <c r="G26" s="39">
        <f>'[1]вспомогат'!I24</f>
        <v>7.589822244008879</v>
      </c>
      <c r="H26" s="35">
        <f>'[1]вспомогат'!J24</f>
        <v>-12524939.120000005</v>
      </c>
      <c r="I26" s="36">
        <f>'[1]вспомогат'!K24</f>
        <v>88.90604615006451</v>
      </c>
      <c r="J26" s="37">
        <f>'[1]вспомогат'!L24</f>
        <v>-7585479.740000002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4278106</v>
      </c>
      <c r="D27" s="38">
        <f>'[1]вспомогат'!D25</f>
        <v>913787</v>
      </c>
      <c r="E27" s="33">
        <f>'[1]вспомогат'!G25</f>
        <v>3237207.85</v>
      </c>
      <c r="F27" s="38">
        <f>'[1]вспомогат'!H25</f>
        <v>41328.87000000011</v>
      </c>
      <c r="G27" s="39">
        <f>'[1]вспомогат'!I25</f>
        <v>4.522812208972125</v>
      </c>
      <c r="H27" s="35">
        <f>'[1]вспомогат'!J25</f>
        <v>-872458.1299999999</v>
      </c>
      <c r="I27" s="36">
        <f>'[1]вспомогат'!K25</f>
        <v>75.6691828112721</v>
      </c>
      <c r="J27" s="37">
        <f>'[1]вспомогат'!L25</f>
        <v>-1040898.1499999999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33747820</v>
      </c>
      <c r="D28" s="38">
        <f>'[1]вспомогат'!D26</f>
        <v>8192395</v>
      </c>
      <c r="E28" s="33">
        <f>'[1]вспомогат'!G26</f>
        <v>27060056.59</v>
      </c>
      <c r="F28" s="38">
        <f>'[1]вспомогат'!H26</f>
        <v>942495.629999999</v>
      </c>
      <c r="G28" s="39">
        <f>'[1]вспомогат'!I26</f>
        <v>11.504518886113267</v>
      </c>
      <c r="H28" s="35">
        <f>'[1]вспомогат'!J26</f>
        <v>-7249899.370000001</v>
      </c>
      <c r="I28" s="36">
        <f>'[1]вспомогат'!K26</f>
        <v>80.18312468775761</v>
      </c>
      <c r="J28" s="37">
        <f>'[1]вспомогат'!L26</f>
        <v>-6687763.41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61510</v>
      </c>
      <c r="D29" s="38">
        <f>'[1]вспомогат'!D27</f>
        <v>3480</v>
      </c>
      <c r="E29" s="33">
        <f>'[1]вспомогат'!G27</f>
        <v>65595.49</v>
      </c>
      <c r="F29" s="38">
        <f>'[1]вспомогат'!H27</f>
        <v>100.00000000000728</v>
      </c>
      <c r="G29" s="39">
        <f>'[1]вспомогат'!I27</f>
        <v>2.8735632183910136</v>
      </c>
      <c r="H29" s="35">
        <f>'[1]вспомогат'!J27</f>
        <v>-3379.9999999999927</v>
      </c>
      <c r="I29" s="36">
        <f>'[1]вспомогат'!K27</f>
        <v>106.64199317184197</v>
      </c>
      <c r="J29" s="37">
        <f>'[1]вспомогат'!L27</f>
        <v>4085.4900000000052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31583173</v>
      </c>
      <c r="D30" s="38">
        <f>'[1]вспомогат'!D28</f>
        <v>5091396</v>
      </c>
      <c r="E30" s="33">
        <f>'[1]вспомогат'!G28</f>
        <v>27734253.02</v>
      </c>
      <c r="F30" s="38">
        <f>'[1]вспомогат'!H28</f>
        <v>1107714.6400000006</v>
      </c>
      <c r="G30" s="39">
        <f>'[1]вспомогат'!I28</f>
        <v>21.756599565227308</v>
      </c>
      <c r="H30" s="35">
        <f>'[1]вспомогат'!J28</f>
        <v>-3983681.3599999994</v>
      </c>
      <c r="I30" s="36">
        <f>'[1]вспомогат'!K28</f>
        <v>87.8133841080502</v>
      </c>
      <c r="J30" s="37">
        <f>'[1]вспомогат'!L28</f>
        <v>-3848919.9800000004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16310430</v>
      </c>
      <c r="D31" s="38">
        <f>'[1]вспомогат'!D29</f>
        <v>5695949</v>
      </c>
      <c r="E31" s="33">
        <f>'[1]вспомогат'!G29</f>
        <v>10165106.54</v>
      </c>
      <c r="F31" s="38">
        <f>'[1]вспомогат'!H29</f>
        <v>386874.30999999866</v>
      </c>
      <c r="G31" s="39">
        <f>'[1]вспомогат'!I29</f>
        <v>6.792095750857296</v>
      </c>
      <c r="H31" s="35">
        <f>'[1]вспомогат'!J29</f>
        <v>-5309074.690000001</v>
      </c>
      <c r="I31" s="36">
        <f>'[1]вспомогат'!K29</f>
        <v>62.32273790451875</v>
      </c>
      <c r="J31" s="37">
        <f>'[1]вспомогат'!L29</f>
        <v>-6145323.460000001</v>
      </c>
    </row>
    <row r="32" spans="1:10" ht="12.75">
      <c r="A32" s="32" t="s">
        <v>34</v>
      </c>
      <c r="B32" s="33">
        <f>'[1]вспомогат'!B30</f>
        <v>39423440</v>
      </c>
      <c r="C32" s="33">
        <f>'[1]вспомогат'!C30</f>
        <v>18943535</v>
      </c>
      <c r="D32" s="38">
        <f>'[1]вспомогат'!D30</f>
        <v>3992433</v>
      </c>
      <c r="E32" s="33">
        <f>'[1]вспомогат'!G30</f>
        <v>14462109</v>
      </c>
      <c r="F32" s="38">
        <f>'[1]вспомогат'!H30</f>
        <v>492058.6199999992</v>
      </c>
      <c r="G32" s="39">
        <f>'[1]вспомогат'!I30</f>
        <v>12.324780904275642</v>
      </c>
      <c r="H32" s="35">
        <f>'[1]вспомогат'!J30</f>
        <v>-3500374.380000001</v>
      </c>
      <c r="I32" s="36">
        <f>'[1]вспомогат'!K30</f>
        <v>76.34324322255588</v>
      </c>
      <c r="J32" s="37">
        <f>'[1]вспомогат'!L30</f>
        <v>-4481426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3562044</v>
      </c>
      <c r="D33" s="38">
        <f>'[1]вспомогат'!D31</f>
        <v>930633</v>
      </c>
      <c r="E33" s="33">
        <f>'[1]вспомогат'!G31</f>
        <v>3189253.45</v>
      </c>
      <c r="F33" s="38">
        <f>'[1]вспомогат'!H31</f>
        <v>38528.8200000003</v>
      </c>
      <c r="G33" s="39">
        <f>'[1]вспомогат'!I31</f>
        <v>4.140065955108007</v>
      </c>
      <c r="H33" s="35">
        <f>'[1]вспомогат'!J31</f>
        <v>-892104.1799999997</v>
      </c>
      <c r="I33" s="36">
        <f>'[1]вспомогат'!K31</f>
        <v>89.5343642582742</v>
      </c>
      <c r="J33" s="37">
        <f>'[1]вспомогат'!L31</f>
        <v>-372790.5499999998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40739295</v>
      </c>
      <c r="D34" s="38">
        <f>'[1]вспомогат'!D32</f>
        <v>9720745</v>
      </c>
      <c r="E34" s="33">
        <f>'[1]вспомогат'!G32</f>
        <v>31171099.93</v>
      </c>
      <c r="F34" s="38">
        <f>'[1]вспомогат'!H32</f>
        <v>1119102.25</v>
      </c>
      <c r="G34" s="39">
        <f>'[1]вспомогат'!I32</f>
        <v>11.512515244459145</v>
      </c>
      <c r="H34" s="35">
        <f>'[1]вспомогат'!J32</f>
        <v>-8601642.75</v>
      </c>
      <c r="I34" s="36">
        <f>'[1]вспомогат'!K32</f>
        <v>76.51359683568407</v>
      </c>
      <c r="J34" s="37">
        <f>'[1]вспомогат'!L32</f>
        <v>-9568195.07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50300</v>
      </c>
      <c r="D35" s="38">
        <f>'[1]вспомогат'!D33</f>
        <v>11300</v>
      </c>
      <c r="E35" s="33">
        <f>'[1]вспомогат'!G33</f>
        <v>121925.5</v>
      </c>
      <c r="F35" s="38">
        <f>'[1]вспомогат'!H33</f>
        <v>13818.119999999995</v>
      </c>
      <c r="G35" s="39">
        <f>'[1]вспомогат'!I33</f>
        <v>122.28424778761058</v>
      </c>
      <c r="H35" s="35">
        <f>'[1]вспомогат'!J33</f>
        <v>2518.1199999999953</v>
      </c>
      <c r="I35" s="36">
        <f>'[1]вспомогат'!K33</f>
        <v>242.39662027833</v>
      </c>
      <c r="J35" s="37">
        <f>'[1]вспомогат'!L33</f>
        <v>71625.5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3568740</v>
      </c>
      <c r="D36" s="38">
        <f>'[1]вспомогат'!D34</f>
        <v>1088232</v>
      </c>
      <c r="E36" s="33">
        <f>'[1]вспомогат'!G34</f>
        <v>2517438.41</v>
      </c>
      <c r="F36" s="38">
        <f>'[1]вспомогат'!H34</f>
        <v>249879.51000000024</v>
      </c>
      <c r="G36" s="39">
        <f>'[1]вспомогат'!I34</f>
        <v>22.961970425424013</v>
      </c>
      <c r="H36" s="35">
        <f>'[1]вспомогат'!J34</f>
        <v>-838352.4899999998</v>
      </c>
      <c r="I36" s="36">
        <f>'[1]вспомогат'!K34</f>
        <v>70.54137903013388</v>
      </c>
      <c r="J36" s="37">
        <f>'[1]вспомогат'!L34</f>
        <v>-1051301.5899999999</v>
      </c>
    </row>
    <row r="37" spans="1:10" ht="18.75" customHeight="1">
      <c r="A37" s="51" t="s">
        <v>39</v>
      </c>
      <c r="B37" s="41">
        <f>SUM(B17:B36)</f>
        <v>1050914748.88</v>
      </c>
      <c r="C37" s="41">
        <f>SUM(C17:C36)</f>
        <v>542055688.88</v>
      </c>
      <c r="D37" s="41">
        <f>SUM(D17:D36)</f>
        <v>102388438</v>
      </c>
      <c r="E37" s="41">
        <f>SUM(E17:E36)</f>
        <v>484000838.3800001</v>
      </c>
      <c r="F37" s="41">
        <f>SUM(F17:F36)</f>
        <v>11315437.630000008</v>
      </c>
      <c r="G37" s="42">
        <f>F37/D37*100</f>
        <v>11.051479884867476</v>
      </c>
      <c r="H37" s="41">
        <f>SUM(H17:H36)</f>
        <v>-91073000.36999996</v>
      </c>
      <c r="I37" s="43">
        <f>E37/C37*100</f>
        <v>89.28987340397565</v>
      </c>
      <c r="J37" s="41">
        <f>SUM(J17:J36)</f>
        <v>-58054850.499999985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8623989</v>
      </c>
      <c r="D38" s="38">
        <f>'[1]вспомогат'!D35</f>
        <v>2160694</v>
      </c>
      <c r="E38" s="33">
        <f>'[1]вспомогат'!G35</f>
        <v>6225553.19</v>
      </c>
      <c r="F38" s="38">
        <f>'[1]вспомогат'!H35</f>
        <v>173185.73000000045</v>
      </c>
      <c r="G38" s="39">
        <f>'[1]вспомогат'!I35</f>
        <v>8.015282589760533</v>
      </c>
      <c r="H38" s="35">
        <f>'[1]вспомогат'!J35</f>
        <v>-1987508.2699999996</v>
      </c>
      <c r="I38" s="36">
        <f>'[1]вспомогат'!K35</f>
        <v>72.18878862206341</v>
      </c>
      <c r="J38" s="37">
        <f>'[1]вспомогат'!L35</f>
        <v>-2398435.8099999996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27658164</v>
      </c>
      <c r="D39" s="38">
        <f>'[1]вспомогат'!D36</f>
        <v>5137220</v>
      </c>
      <c r="E39" s="33">
        <f>'[1]вспомогат'!G36</f>
        <v>22554031.2</v>
      </c>
      <c r="F39" s="38">
        <f>'[1]вспомогат'!H36</f>
        <v>437207.5099999979</v>
      </c>
      <c r="G39" s="39">
        <f>'[1]вспомогат'!I36</f>
        <v>8.510585686421798</v>
      </c>
      <c r="H39" s="35">
        <f>'[1]вспомогат'!J36</f>
        <v>-4700012.490000002</v>
      </c>
      <c r="I39" s="36">
        <f>'[1]вспомогат'!K36</f>
        <v>81.54565574200804</v>
      </c>
      <c r="J39" s="37">
        <f>'[1]вспомогат'!L36</f>
        <v>-5104132.800000001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12861027</v>
      </c>
      <c r="D40" s="38">
        <f>'[1]вспомогат'!D37</f>
        <v>2838776</v>
      </c>
      <c r="E40" s="33">
        <f>'[1]вспомогат'!G37</f>
        <v>10569976.92</v>
      </c>
      <c r="F40" s="38">
        <f>'[1]вспомогат'!H37</f>
        <v>405539.83999999985</v>
      </c>
      <c r="G40" s="39">
        <f>'[1]вспомогат'!I37</f>
        <v>14.285728778882161</v>
      </c>
      <c r="H40" s="35">
        <f>'[1]вспомогат'!J37</f>
        <v>-2433236.16</v>
      </c>
      <c r="I40" s="36">
        <f>'[1]вспомогат'!K37</f>
        <v>82.18610317822986</v>
      </c>
      <c r="J40" s="37">
        <f>'[1]вспомогат'!L37</f>
        <v>-2291050.08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10762076</v>
      </c>
      <c r="D41" s="38">
        <f>'[1]вспомогат'!D38</f>
        <v>3292855</v>
      </c>
      <c r="E41" s="33">
        <f>'[1]вспомогат'!G38</f>
        <v>7915351.3</v>
      </c>
      <c r="F41" s="38">
        <f>'[1]вспомогат'!H38</f>
        <v>147234.96999999974</v>
      </c>
      <c r="G41" s="39">
        <f>'[1]вспомогат'!I38</f>
        <v>4.471346901093421</v>
      </c>
      <c r="H41" s="35">
        <f>'[1]вспомогат'!J38</f>
        <v>-3145620.0300000003</v>
      </c>
      <c r="I41" s="36">
        <f>'[1]вспомогат'!K38</f>
        <v>73.54855420088094</v>
      </c>
      <c r="J41" s="37">
        <f>'[1]вспомогат'!L38</f>
        <v>-2846724.7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8384885</v>
      </c>
      <c r="D42" s="38">
        <f>'[1]вспомогат'!D39</f>
        <v>1993325</v>
      </c>
      <c r="E42" s="33">
        <f>'[1]вспомогат'!G39</f>
        <v>7706955.89</v>
      </c>
      <c r="F42" s="38">
        <f>'[1]вспомогат'!H39</f>
        <v>156246.81999999937</v>
      </c>
      <c r="G42" s="39">
        <f>'[1]вспомогат'!I39</f>
        <v>7.838502000426391</v>
      </c>
      <c r="H42" s="35">
        <f>'[1]вспомогат'!J39</f>
        <v>-1837078.1800000006</v>
      </c>
      <c r="I42" s="36">
        <f>'[1]вспомогат'!K39</f>
        <v>91.91486693019641</v>
      </c>
      <c r="J42" s="37">
        <f>'[1]вспомогат'!L39</f>
        <v>-677929.1100000003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13020388</v>
      </c>
      <c r="D43" s="38">
        <f>'[1]вспомогат'!D40</f>
        <v>3124516</v>
      </c>
      <c r="E43" s="33">
        <f>'[1]вспомогат'!G40</f>
        <v>9606371.5</v>
      </c>
      <c r="F43" s="38">
        <f>'[1]вспомогат'!H40</f>
        <v>149216.41999999993</v>
      </c>
      <c r="G43" s="39">
        <f>'[1]вспомогат'!I40</f>
        <v>4.775665095009913</v>
      </c>
      <c r="H43" s="35">
        <f>'[1]вспомогат'!J40</f>
        <v>-2975299.58</v>
      </c>
      <c r="I43" s="36">
        <f>'[1]вспомогат'!K40</f>
        <v>73.77945649545927</v>
      </c>
      <c r="J43" s="37">
        <f>'[1]вспомогат'!L40</f>
        <v>-3414016.5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20935047</v>
      </c>
      <c r="D44" s="38">
        <f>'[1]вспомогат'!D41</f>
        <v>3111270</v>
      </c>
      <c r="E44" s="33">
        <f>'[1]вспомогат'!G41</f>
        <v>18818408.23</v>
      </c>
      <c r="F44" s="38">
        <f>'[1]вспомогат'!H41</f>
        <v>552043.6900000013</v>
      </c>
      <c r="G44" s="39">
        <f>'[1]вспомогат'!I41</f>
        <v>17.743355285783664</v>
      </c>
      <c r="H44" s="35">
        <f>'[1]вспомогат'!J41</f>
        <v>-2559226.3099999987</v>
      </c>
      <c r="I44" s="36">
        <f>'[1]вспомогат'!K41</f>
        <v>89.88949597294909</v>
      </c>
      <c r="J44" s="37">
        <f>'[1]вспомогат'!L41</f>
        <v>-2116638.7699999996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35589713</v>
      </c>
      <c r="D45" s="38">
        <f>'[1]вспомогат'!D42</f>
        <v>6441067</v>
      </c>
      <c r="E45" s="33">
        <f>'[1]вспомогат'!G42</f>
        <v>28967378.71</v>
      </c>
      <c r="F45" s="38">
        <f>'[1]вспомогат'!H42</f>
        <v>589029.5899999999</v>
      </c>
      <c r="G45" s="39">
        <f>'[1]вспомогат'!I42</f>
        <v>9.14490704723301</v>
      </c>
      <c r="H45" s="35">
        <f>'[1]вспомогат'!J42</f>
        <v>-5852037.41</v>
      </c>
      <c r="I45" s="36">
        <f>'[1]вспомогат'!K42</f>
        <v>81.39256056939824</v>
      </c>
      <c r="J45" s="37">
        <f>'[1]вспомогат'!L42</f>
        <v>-6622334.289999999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17048510</v>
      </c>
      <c r="D46" s="38">
        <f>'[1]вспомогат'!D43</f>
        <v>5843400</v>
      </c>
      <c r="E46" s="33">
        <f>'[1]вспомогат'!G43</f>
        <v>11777759.1</v>
      </c>
      <c r="F46" s="38">
        <f>'[1]вспомогат'!H43</f>
        <v>297265.5399999991</v>
      </c>
      <c r="G46" s="39">
        <f>'[1]вспомогат'!I43</f>
        <v>5.087201629188471</v>
      </c>
      <c r="H46" s="35">
        <f>'[1]вспомогат'!J43</f>
        <v>-5546134.460000001</v>
      </c>
      <c r="I46" s="36">
        <f>'[1]вспомогат'!K43</f>
        <v>69.08380321799383</v>
      </c>
      <c r="J46" s="37">
        <f>'[1]вспомогат'!L43</f>
        <v>-5270750.9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15727065</v>
      </c>
      <c r="D47" s="38">
        <f>'[1]вспомогат'!D44</f>
        <v>2696211</v>
      </c>
      <c r="E47" s="33">
        <f>'[1]вспомогат'!G44</f>
        <v>13515380.99</v>
      </c>
      <c r="F47" s="38">
        <f>'[1]вспомогат'!H44</f>
        <v>398327.1300000008</v>
      </c>
      <c r="G47" s="39">
        <f>'[1]вспомогат'!I44</f>
        <v>14.773588936474216</v>
      </c>
      <c r="H47" s="35">
        <f>'[1]вспомогат'!J44</f>
        <v>-2297883.869999999</v>
      </c>
      <c r="I47" s="36">
        <f>'[1]вспомогат'!K44</f>
        <v>85.93708355627703</v>
      </c>
      <c r="J47" s="37">
        <f>'[1]вспомогат'!L44</f>
        <v>-2211684.01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6542918</v>
      </c>
      <c r="D48" s="38">
        <f>'[1]вспомогат'!D45</f>
        <v>1276461</v>
      </c>
      <c r="E48" s="33">
        <f>'[1]вспомогат'!G45</f>
        <v>4784295.05</v>
      </c>
      <c r="F48" s="38">
        <f>'[1]вспомогат'!H45</f>
        <v>80209.41999999993</v>
      </c>
      <c r="G48" s="39">
        <f>'[1]вспомогат'!I45</f>
        <v>6.28373448150785</v>
      </c>
      <c r="H48" s="35">
        <f>'[1]вспомогат'!J45</f>
        <v>-1196251.58</v>
      </c>
      <c r="I48" s="36">
        <f>'[1]вспомогат'!K45</f>
        <v>73.12173330003525</v>
      </c>
      <c r="J48" s="37">
        <f>'[1]вспомогат'!L45</f>
        <v>-1758622.9500000002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5549688</v>
      </c>
      <c r="D49" s="38">
        <f>'[1]вспомогат'!D46</f>
        <v>1479582</v>
      </c>
      <c r="E49" s="33">
        <f>'[1]вспомогат'!G46</f>
        <v>4430975.19</v>
      </c>
      <c r="F49" s="38">
        <f>'[1]вспомогат'!H46</f>
        <v>329389.50000000047</v>
      </c>
      <c r="G49" s="39">
        <f>'[1]вспомогат'!I46</f>
        <v>22.26233490269552</v>
      </c>
      <c r="H49" s="35">
        <f>'[1]вспомогат'!J46</f>
        <v>-1150192.4999999995</v>
      </c>
      <c r="I49" s="36">
        <f>'[1]вспомогат'!K46</f>
        <v>79.84187921915611</v>
      </c>
      <c r="J49" s="37">
        <f>'[1]вспомогат'!L46</f>
        <v>-1118712.8099999996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9401850</v>
      </c>
      <c r="D50" s="38">
        <f>'[1]вспомогат'!D47</f>
        <v>3158898</v>
      </c>
      <c r="E50" s="33">
        <f>'[1]вспомогат'!G47</f>
        <v>6310867.9</v>
      </c>
      <c r="F50" s="38">
        <f>'[1]вспомогат'!H47</f>
        <v>23955.31000000052</v>
      </c>
      <c r="G50" s="39">
        <f>'[1]вспомогат'!I47</f>
        <v>0.758343890812572</v>
      </c>
      <c r="H50" s="35">
        <f>'[1]вспомогат'!J47</f>
        <v>-3134942.6899999995</v>
      </c>
      <c r="I50" s="36">
        <f>'[1]вспомогат'!K47</f>
        <v>67.12368204130038</v>
      </c>
      <c r="J50" s="37">
        <f>'[1]вспомогат'!L47</f>
        <v>-3090982.0999999996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13548065</v>
      </c>
      <c r="D51" s="38">
        <f>'[1]вспомогат'!D48</f>
        <v>2364680</v>
      </c>
      <c r="E51" s="33">
        <f>'[1]вспомогат'!G48</f>
        <v>10760400.95</v>
      </c>
      <c r="F51" s="38">
        <f>'[1]вспомогат'!H48</f>
        <v>106582.86999999918</v>
      </c>
      <c r="G51" s="39">
        <f>'[1]вспомогат'!I48</f>
        <v>4.507285129488945</v>
      </c>
      <c r="H51" s="35">
        <f>'[1]вспомогат'!J48</f>
        <v>-2258097.130000001</v>
      </c>
      <c r="I51" s="36">
        <f>'[1]вспомогат'!K48</f>
        <v>79.42389522046138</v>
      </c>
      <c r="J51" s="37">
        <f>'[1]вспомогат'!L48</f>
        <v>-2787664.0500000007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7088420</v>
      </c>
      <c r="D52" s="38">
        <f>'[1]вспомогат'!D49</f>
        <v>1043700</v>
      </c>
      <c r="E52" s="33">
        <f>'[1]вспомогат'!G49</f>
        <v>4814992.19</v>
      </c>
      <c r="F52" s="38">
        <f>'[1]вспомогат'!H49</f>
        <v>144219.66000000015</v>
      </c>
      <c r="G52" s="39">
        <f>'[1]вспомогат'!I49</f>
        <v>13.818114400689868</v>
      </c>
      <c r="H52" s="35">
        <f>'[1]вспомогат'!J49</f>
        <v>-899480.3399999999</v>
      </c>
      <c r="I52" s="36">
        <f>'[1]вспомогат'!K49</f>
        <v>67.92758033525102</v>
      </c>
      <c r="J52" s="37">
        <f>'[1]вспомогат'!L49</f>
        <v>-2273427.8099999996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4468570</v>
      </c>
      <c r="D53" s="38">
        <f>'[1]вспомогат'!D50</f>
        <v>1077650</v>
      </c>
      <c r="E53" s="33">
        <f>'[1]вспомогат'!G50</f>
        <v>4235789.81</v>
      </c>
      <c r="F53" s="38">
        <f>'[1]вспомогат'!H50</f>
        <v>45834.859999999404</v>
      </c>
      <c r="G53" s="39">
        <f>'[1]вспомогат'!I50</f>
        <v>4.253223217185488</v>
      </c>
      <c r="H53" s="35">
        <f>'[1]вспомогат'!J50</f>
        <v>-1031815.1400000006</v>
      </c>
      <c r="I53" s="36">
        <f>'[1]вспомогат'!K50</f>
        <v>94.79072298296771</v>
      </c>
      <c r="J53" s="37">
        <f>'[1]вспомогат'!L50</f>
        <v>-232780.1900000004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31656460</v>
      </c>
      <c r="D54" s="38">
        <f>'[1]вспомогат'!D51</f>
        <v>5429900</v>
      </c>
      <c r="E54" s="33">
        <f>'[1]вспомогат'!G51</f>
        <v>31963950.28</v>
      </c>
      <c r="F54" s="38">
        <f>'[1]вспомогат'!H51</f>
        <v>866508.5899999999</v>
      </c>
      <c r="G54" s="39">
        <f>'[1]вспомогат'!I51</f>
        <v>15.958094808375842</v>
      </c>
      <c r="H54" s="35">
        <f>'[1]вспомогат'!J51</f>
        <v>-4563391.41</v>
      </c>
      <c r="I54" s="36">
        <f>'[1]вспомогат'!K51</f>
        <v>100.97133501345381</v>
      </c>
      <c r="J54" s="37">
        <f>'[1]вспомогат'!L51</f>
        <v>307490.2800000012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46853935</v>
      </c>
      <c r="D55" s="38">
        <f>'[1]вспомогат'!D52</f>
        <v>8387975</v>
      </c>
      <c r="E55" s="33">
        <f>'[1]вспомогат'!G52</f>
        <v>40632974.03</v>
      </c>
      <c r="F55" s="38">
        <f>'[1]вспомогат'!H52</f>
        <v>734140.8800000027</v>
      </c>
      <c r="G55" s="39">
        <f>'[1]вспомогат'!I52</f>
        <v>8.752301717637483</v>
      </c>
      <c r="H55" s="35">
        <f>'[1]вспомогат'!J52</f>
        <v>-7653834.119999997</v>
      </c>
      <c r="I55" s="36">
        <f>'[1]вспомогат'!K52</f>
        <v>86.72264993324467</v>
      </c>
      <c r="J55" s="37">
        <f>'[1]вспомогат'!L52</f>
        <v>-6220960.969999999</v>
      </c>
    </row>
    <row r="56" spans="1:10" ht="14.25" customHeight="1">
      <c r="A56" s="53" t="s">
        <v>58</v>
      </c>
      <c r="B56" s="33">
        <f>'[1]вспомогат'!B53</f>
        <v>38146732</v>
      </c>
      <c r="C56" s="33">
        <f>'[1]вспомогат'!C53</f>
        <v>17516307</v>
      </c>
      <c r="D56" s="38">
        <f>'[1]вспомогат'!D53</f>
        <v>3798670</v>
      </c>
      <c r="E56" s="33">
        <f>'[1]вспомогат'!G53</f>
        <v>14824173.31</v>
      </c>
      <c r="F56" s="38">
        <f>'[1]вспомогат'!H53</f>
        <v>210983.31000000052</v>
      </c>
      <c r="G56" s="39">
        <f>'[1]вспомогат'!I53</f>
        <v>5.5541363161317125</v>
      </c>
      <c r="H56" s="35">
        <f>'[1]вспомогат'!J53</f>
        <v>-3587686.6899999995</v>
      </c>
      <c r="I56" s="36">
        <f>'[1]вспомогат'!K53</f>
        <v>84.63070046671368</v>
      </c>
      <c r="J56" s="37">
        <f>'[1]вспомогат'!L53</f>
        <v>-2692133.6899999995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37195050</v>
      </c>
      <c r="D57" s="38">
        <f>'[1]вспомогат'!D54</f>
        <v>8092600</v>
      </c>
      <c r="E57" s="33">
        <f>'[1]вспомогат'!G54</f>
        <v>29751291.83</v>
      </c>
      <c r="F57" s="38">
        <f>'[1]вспомогат'!H54</f>
        <v>562987.9799999967</v>
      </c>
      <c r="G57" s="39">
        <f>'[1]вспомогат'!I54</f>
        <v>6.956824506339084</v>
      </c>
      <c r="H57" s="35">
        <f>'[1]вспомогат'!J54</f>
        <v>-7529612.020000003</v>
      </c>
      <c r="I57" s="36">
        <f>'[1]вспомогат'!K54</f>
        <v>79.98723440350261</v>
      </c>
      <c r="J57" s="37">
        <f>'[1]вспомогат'!L54</f>
        <v>-7443758.170000002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47801450</v>
      </c>
      <c r="D58" s="38">
        <f>'[1]вспомогат'!D55</f>
        <v>8156250</v>
      </c>
      <c r="E58" s="33">
        <f>'[1]вспомогат'!G55</f>
        <v>36877655.62</v>
      </c>
      <c r="F58" s="38">
        <f>'[1]вспомогат'!H55</f>
        <v>656936.7699999958</v>
      </c>
      <c r="G58" s="39">
        <f>'[1]вспомогат'!I55</f>
        <v>8.054397180076576</v>
      </c>
      <c r="H58" s="35">
        <f>'[1]вспомогат'!J55</f>
        <v>-7499313.230000004</v>
      </c>
      <c r="I58" s="36">
        <f>'[1]вспомогат'!K55</f>
        <v>77.14756690435122</v>
      </c>
      <c r="J58" s="37">
        <f>'[1]вспомогат'!L55</f>
        <v>-10923794.380000003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7164094</v>
      </c>
      <c r="D59" s="38">
        <f>'[1]вспомогат'!D56</f>
        <v>1197041</v>
      </c>
      <c r="E59" s="33">
        <f>'[1]вспомогат'!G56</f>
        <v>6477903.29</v>
      </c>
      <c r="F59" s="38">
        <f>'[1]вспомогат'!H56</f>
        <v>128889.33999999985</v>
      </c>
      <c r="G59" s="39">
        <f>'[1]вспомогат'!I56</f>
        <v>10.767328771529117</v>
      </c>
      <c r="H59" s="35">
        <f>'[1]вспомогат'!J56</f>
        <v>-1068151.6600000001</v>
      </c>
      <c r="I59" s="36">
        <f>'[1]вспомогат'!K56</f>
        <v>90.42180755863896</v>
      </c>
      <c r="J59" s="37">
        <f>'[1]вспомогат'!L56</f>
        <v>-686190.71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36279734</v>
      </c>
      <c r="D60" s="38">
        <f>'[1]вспомогат'!D57</f>
        <v>5678474</v>
      </c>
      <c r="E60" s="33">
        <f>'[1]вспомогат'!G57</f>
        <v>31404745.06</v>
      </c>
      <c r="F60" s="38">
        <f>'[1]вспомогат'!H57</f>
        <v>803920.9599999972</v>
      </c>
      <c r="G60" s="39">
        <f>'[1]вспомогат'!I57</f>
        <v>14.157341567470366</v>
      </c>
      <c r="H60" s="35">
        <f>'[1]вспомогат'!J57</f>
        <v>-4874553.040000003</v>
      </c>
      <c r="I60" s="36">
        <f>'[1]вспомогат'!K57</f>
        <v>86.56277650767781</v>
      </c>
      <c r="J60" s="37">
        <f>'[1]вспомогат'!L57</f>
        <v>-4874988.940000001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12312705</v>
      </c>
      <c r="D61" s="38">
        <f>'[1]вспомогат'!D58</f>
        <v>2430899</v>
      </c>
      <c r="E61" s="33">
        <f>'[1]вспомогат'!G58</f>
        <v>11185293.05</v>
      </c>
      <c r="F61" s="38">
        <f>'[1]вспомогат'!H58</f>
        <v>155093.23000000045</v>
      </c>
      <c r="G61" s="39">
        <f>'[1]вспомогат'!I58</f>
        <v>6.3800770825937425</v>
      </c>
      <c r="H61" s="35">
        <f>'[1]вспомогат'!J58</f>
        <v>-2275805.7699999996</v>
      </c>
      <c r="I61" s="36">
        <f>'[1]вспомогат'!K58</f>
        <v>90.84350717409376</v>
      </c>
      <c r="J61" s="37">
        <f>'[1]вспомогат'!L58</f>
        <v>-1127411.9499999993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7569319</v>
      </c>
      <c r="D62" s="38">
        <f>'[1]вспомогат'!D59</f>
        <v>1677988</v>
      </c>
      <c r="E62" s="33">
        <f>'[1]вспомогат'!G59</f>
        <v>5805827.31</v>
      </c>
      <c r="F62" s="38">
        <f>'[1]вспомогат'!H59</f>
        <v>53338.45999999996</v>
      </c>
      <c r="G62" s="39">
        <f>'[1]вспомогат'!I59</f>
        <v>3.1787152232316296</v>
      </c>
      <c r="H62" s="35">
        <f>'[1]вспомогат'!J59</f>
        <v>-1624649.54</v>
      </c>
      <c r="I62" s="36">
        <f>'[1]вспомогат'!K59</f>
        <v>76.70210900082293</v>
      </c>
      <c r="J62" s="37">
        <f>'[1]вспомогат'!L59</f>
        <v>-1763491.6900000004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5093291</v>
      </c>
      <c r="D63" s="38">
        <f>'[1]вспомогат'!D60</f>
        <v>1498282</v>
      </c>
      <c r="E63" s="33">
        <f>'[1]вспомогат'!G60</f>
        <v>4347517.29</v>
      </c>
      <c r="F63" s="38">
        <f>'[1]вспомогат'!H60</f>
        <v>89973.54000000004</v>
      </c>
      <c r="G63" s="39">
        <f>'[1]вспомогат'!I60</f>
        <v>6.005113857070968</v>
      </c>
      <c r="H63" s="35">
        <f>'[1]вспомогат'!J60</f>
        <v>-1408308.46</v>
      </c>
      <c r="I63" s="36">
        <f>'[1]вспомогат'!K60</f>
        <v>85.35772430831068</v>
      </c>
      <c r="J63" s="37">
        <f>'[1]вспомогат'!L60</f>
        <v>-745773.71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5446850</v>
      </c>
      <c r="D64" s="38">
        <f>'[1]вспомогат'!D61</f>
        <v>2215930</v>
      </c>
      <c r="E64" s="33">
        <f>'[1]вспомогат'!G61</f>
        <v>3600662.63</v>
      </c>
      <c r="F64" s="38">
        <f>'[1]вспомогат'!H61</f>
        <v>192072.22999999998</v>
      </c>
      <c r="G64" s="39">
        <f>'[1]вспомогат'!I61</f>
        <v>8.667793206464102</v>
      </c>
      <c r="H64" s="35">
        <f>'[1]вспомогат'!J61</f>
        <v>-2023857.77</v>
      </c>
      <c r="I64" s="36">
        <f>'[1]вспомогат'!K61</f>
        <v>66.10541193533878</v>
      </c>
      <c r="J64" s="37">
        <f>'[1]вспомогат'!L61</f>
        <v>-1846187.37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4410303</v>
      </c>
      <c r="D65" s="38">
        <f>'[1]вспомогат'!D62</f>
        <v>782199</v>
      </c>
      <c r="E65" s="33">
        <f>'[1]вспомогат'!G62</f>
        <v>3648646.95</v>
      </c>
      <c r="F65" s="38">
        <f>'[1]вспомогат'!H62</f>
        <v>124178.38000000035</v>
      </c>
      <c r="G65" s="39">
        <f>'[1]вспомогат'!I62</f>
        <v>15.875548293976385</v>
      </c>
      <c r="H65" s="35">
        <f>'[1]вспомогат'!J62</f>
        <v>-658020.6199999996</v>
      </c>
      <c r="I65" s="36">
        <f>'[1]вспомогат'!K62</f>
        <v>82.73007432822644</v>
      </c>
      <c r="J65" s="37">
        <f>'[1]вспомогат'!L62</f>
        <v>-761656.0499999998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7939760</v>
      </c>
      <c r="D66" s="38">
        <f>'[1]вспомогат'!D63</f>
        <v>1460260</v>
      </c>
      <c r="E66" s="33">
        <f>'[1]вспомогат'!G63</f>
        <v>7015683.21</v>
      </c>
      <c r="F66" s="38">
        <f>'[1]вспомогат'!H63</f>
        <v>163744.75999999978</v>
      </c>
      <c r="G66" s="39">
        <f>'[1]вспомогат'!I63</f>
        <v>11.213397614123496</v>
      </c>
      <c r="H66" s="35">
        <f>'[1]вспомогат'!J63</f>
        <v>-1296515.2400000002</v>
      </c>
      <c r="I66" s="36">
        <f>'[1]вспомогат'!K63</f>
        <v>88.36140147813032</v>
      </c>
      <c r="J66" s="37">
        <f>'[1]вспомогат'!L63</f>
        <v>-924076.79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6048328</v>
      </c>
      <c r="D67" s="38">
        <f>'[1]вспомогат'!D64</f>
        <v>1623203</v>
      </c>
      <c r="E67" s="33">
        <f>'[1]вспомогат'!G64</f>
        <v>4848971.72</v>
      </c>
      <c r="F67" s="38">
        <f>'[1]вспомогат'!H64</f>
        <v>128045.43999999948</v>
      </c>
      <c r="G67" s="39">
        <f>'[1]вспомогат'!I64</f>
        <v>7.8884427887331094</v>
      </c>
      <c r="H67" s="35">
        <f>'[1]вспомогат'!J64</f>
        <v>-1495157.5600000005</v>
      </c>
      <c r="I67" s="36">
        <f>'[1]вспомогат'!K64</f>
        <v>80.17044908940123</v>
      </c>
      <c r="J67" s="37">
        <f>'[1]вспомогат'!L64</f>
        <v>-1199356.2800000003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19540544</v>
      </c>
      <c r="D68" s="38">
        <f>'[1]вспомогат'!D65</f>
        <v>3733125</v>
      </c>
      <c r="E68" s="33">
        <f>'[1]вспомогат'!G65</f>
        <v>17965559.21</v>
      </c>
      <c r="F68" s="38">
        <f>'[1]вспомогат'!H65</f>
        <v>269450.3200000003</v>
      </c>
      <c r="G68" s="39">
        <f>'[1]вспомогат'!I65</f>
        <v>7.21782206596351</v>
      </c>
      <c r="H68" s="35">
        <f>'[1]вспомогат'!J65</f>
        <v>-3463674.6799999997</v>
      </c>
      <c r="I68" s="36">
        <f>'[1]вспомогат'!K65</f>
        <v>91.93991329002918</v>
      </c>
      <c r="J68" s="37">
        <f>'[1]вспомогат'!L65</f>
        <v>-1574984.789999999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44739001</v>
      </c>
      <c r="D69" s="38">
        <f>'[1]вспомогат'!D66</f>
        <v>7849002</v>
      </c>
      <c r="E69" s="33">
        <f>'[1]вспомогат'!G66</f>
        <v>26263182.58</v>
      </c>
      <c r="F69" s="38">
        <f>'[1]вспомогат'!H66</f>
        <v>1083647.7299999967</v>
      </c>
      <c r="G69" s="39">
        <f>'[1]вспомогат'!I66</f>
        <v>13.806184913699814</v>
      </c>
      <c r="H69" s="35">
        <f>'[1]вспомогат'!J66</f>
        <v>-6765354.270000003</v>
      </c>
      <c r="I69" s="36">
        <f>'[1]вспомогат'!K66</f>
        <v>58.703104658058855</v>
      </c>
      <c r="J69" s="37">
        <f>'[1]вспомогат'!L66</f>
        <v>-18475818.42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50614572</v>
      </c>
      <c r="D70" s="38">
        <f>'[1]вспомогат'!D67</f>
        <v>13608741</v>
      </c>
      <c r="E70" s="33">
        <f>'[1]вспомогат'!G67</f>
        <v>38131759.99</v>
      </c>
      <c r="F70" s="38">
        <f>'[1]вспомогат'!H67</f>
        <v>891664.8200000003</v>
      </c>
      <c r="G70" s="39">
        <f>'[1]вспомогат'!I67</f>
        <v>6.552147770319093</v>
      </c>
      <c r="H70" s="35">
        <f>'[1]вспомогат'!J67</f>
        <v>-12717076.18</v>
      </c>
      <c r="I70" s="36">
        <f>'[1]вспомогат'!K67</f>
        <v>75.33751345363545</v>
      </c>
      <c r="J70" s="37">
        <f>'[1]вспомогат'!L67</f>
        <v>-12482812.009999998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8408850</v>
      </c>
      <c r="D71" s="38">
        <f>'[1]вспомогат'!D68</f>
        <v>1421030</v>
      </c>
      <c r="E71" s="33">
        <f>'[1]вспомогат'!G68</f>
        <v>6494459.56</v>
      </c>
      <c r="F71" s="38">
        <f>'[1]вспомогат'!H68</f>
        <v>294089.57999999914</v>
      </c>
      <c r="G71" s="39">
        <f>'[1]вспомогат'!I68</f>
        <v>20.69552226202115</v>
      </c>
      <c r="H71" s="35">
        <f>'[1]вспомогат'!J68</f>
        <v>-1126940.4200000009</v>
      </c>
      <c r="I71" s="36">
        <f>'[1]вспомогат'!K68</f>
        <v>77.2336236227308</v>
      </c>
      <c r="J71" s="37">
        <f>'[1]вспомогат'!L68</f>
        <v>-1914390.4400000004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5437247</v>
      </c>
      <c r="D72" s="38">
        <f>'[1]вспомогат'!D69</f>
        <v>757002</v>
      </c>
      <c r="E72" s="33">
        <f>'[1]вспомогат'!G69</f>
        <v>4833559.26</v>
      </c>
      <c r="F72" s="38">
        <f>'[1]вспомогат'!H69</f>
        <v>107379.29000000004</v>
      </c>
      <c r="G72" s="39">
        <f>'[1]вспомогат'!I69</f>
        <v>14.184809287161729</v>
      </c>
      <c r="H72" s="35">
        <f>'[1]вспомогат'!J69</f>
        <v>-649622.71</v>
      </c>
      <c r="I72" s="36">
        <f>'[1]вспомогат'!K69</f>
        <v>88.89718013546192</v>
      </c>
      <c r="J72" s="37">
        <f>'[1]вспомогат'!L69</f>
        <v>-603687.7400000002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3151417</v>
      </c>
      <c r="D73" s="38">
        <f>'[1]вспомогат'!D70</f>
        <v>1215632</v>
      </c>
      <c r="E73" s="33">
        <f>'[1]вспомогат'!G70</f>
        <v>2245260.99</v>
      </c>
      <c r="F73" s="38">
        <f>'[1]вспомогат'!H70</f>
        <v>64514.94000000041</v>
      </c>
      <c r="G73" s="39">
        <f>'[1]вспомогат'!I70</f>
        <v>5.307111033602308</v>
      </c>
      <c r="H73" s="35">
        <f>'[1]вспомогат'!J70</f>
        <v>-1151117.0599999996</v>
      </c>
      <c r="I73" s="36">
        <f>'[1]вспомогат'!K70</f>
        <v>71.24607724080946</v>
      </c>
      <c r="J73" s="37">
        <f>'[1]вспомогат'!L70</f>
        <v>-906156.0099999998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29920885</v>
      </c>
      <c r="D74" s="38">
        <f>'[1]вспомогат'!D71</f>
        <v>6679446</v>
      </c>
      <c r="E74" s="33">
        <f>'[1]вспомогат'!G71</f>
        <v>22798448.42</v>
      </c>
      <c r="F74" s="38">
        <f>'[1]вспомогат'!H71</f>
        <v>618720.1000000015</v>
      </c>
      <c r="G74" s="39">
        <f>'[1]вспомогат'!I71</f>
        <v>9.263045168716111</v>
      </c>
      <c r="H74" s="35">
        <f>'[1]вспомогат'!J71</f>
        <v>-6060725.8999999985</v>
      </c>
      <c r="I74" s="36">
        <f>'[1]вспомогат'!K71</f>
        <v>76.19576900883781</v>
      </c>
      <c r="J74" s="37">
        <f>'[1]вспомогат'!L71</f>
        <v>-7122436.579999998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13682292</v>
      </c>
      <c r="D75" s="38">
        <f>'[1]вспомогат'!D72</f>
        <v>2403755</v>
      </c>
      <c r="E75" s="33">
        <f>'[1]вспомогат'!G72</f>
        <v>11242667.13</v>
      </c>
      <c r="F75" s="38">
        <f>'[1]вспомогат'!H72</f>
        <v>339735.5</v>
      </c>
      <c r="G75" s="39">
        <f>'[1]вспомогат'!I72</f>
        <v>14.133532743561636</v>
      </c>
      <c r="H75" s="35">
        <f>'[1]вспомогат'!J72</f>
        <v>-2064019.5</v>
      </c>
      <c r="I75" s="36">
        <f>'[1]вспомогат'!K72</f>
        <v>82.16947226385756</v>
      </c>
      <c r="J75" s="37">
        <f>'[1]вспомогат'!L72</f>
        <v>-2439624.869999999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5199450</v>
      </c>
      <c r="D76" s="38">
        <f>'[1]вспомогат'!D73</f>
        <v>1130670</v>
      </c>
      <c r="E76" s="33">
        <f>'[1]вспомогат'!G73</f>
        <v>4631153.91</v>
      </c>
      <c r="F76" s="38">
        <f>'[1]вспомогат'!H73</f>
        <v>165724.91999999993</v>
      </c>
      <c r="G76" s="39">
        <f>'[1]вспомогат'!I73</f>
        <v>14.65723155297301</v>
      </c>
      <c r="H76" s="35">
        <f>'[1]вспомогат'!J73</f>
        <v>-964945.0800000001</v>
      </c>
      <c r="I76" s="36">
        <f>'[1]вспомогат'!K73</f>
        <v>89.07007298848917</v>
      </c>
      <c r="J76" s="37">
        <f>'[1]вспомогат'!L73</f>
        <v>-568296.0899999999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4218642</v>
      </c>
      <c r="D77" s="38">
        <f>'[1]вспомогат'!D74</f>
        <v>481810</v>
      </c>
      <c r="E77" s="33">
        <f>'[1]вспомогат'!G74</f>
        <v>3124265.11</v>
      </c>
      <c r="F77" s="38">
        <f>'[1]вспомогат'!H74</f>
        <v>84006.04000000004</v>
      </c>
      <c r="G77" s="39">
        <f>'[1]вспомогат'!I74</f>
        <v>17.43551192378739</v>
      </c>
      <c r="H77" s="35">
        <f>'[1]вспомогат'!J74</f>
        <v>-397803.95999999996</v>
      </c>
      <c r="I77" s="36">
        <f>'[1]вспомогат'!K74</f>
        <v>74.05855035814842</v>
      </c>
      <c r="J77" s="37">
        <f>'[1]вспомогат'!L74</f>
        <v>-1094376.8900000001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3932872</v>
      </c>
      <c r="D78" s="38">
        <f>'[1]вспомогат'!D75</f>
        <v>1176905</v>
      </c>
      <c r="E78" s="33">
        <f>'[1]вспомогат'!G75</f>
        <v>2863487.98</v>
      </c>
      <c r="F78" s="38">
        <f>'[1]вспомогат'!H75</f>
        <v>160172.83000000007</v>
      </c>
      <c r="G78" s="39">
        <f>'[1]вспомогат'!I75</f>
        <v>13.609665181131875</v>
      </c>
      <c r="H78" s="35">
        <f>'[1]вспомогат'!J75</f>
        <v>-1016732.1699999999</v>
      </c>
      <c r="I78" s="36">
        <f>'[1]вспомогат'!K75</f>
        <v>72.80908150583085</v>
      </c>
      <c r="J78" s="37">
        <f>'[1]вспомогат'!L75</f>
        <v>-1069384.02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8191615</v>
      </c>
      <c r="D79" s="38">
        <f>'[1]вспомогат'!D76</f>
        <v>3024257</v>
      </c>
      <c r="E79" s="33">
        <f>'[1]вспомогат'!G76</f>
        <v>5424570.04</v>
      </c>
      <c r="F79" s="38">
        <f>'[1]вспомогат'!H76</f>
        <v>170594.65000000037</v>
      </c>
      <c r="G79" s="39">
        <f>'[1]вспомогат'!I76</f>
        <v>5.640878073523526</v>
      </c>
      <c r="H79" s="35">
        <f>'[1]вспомогат'!J76</f>
        <v>-2853662.3499999996</v>
      </c>
      <c r="I79" s="36">
        <f>'[1]вспомогат'!K76</f>
        <v>66.2210081894718</v>
      </c>
      <c r="J79" s="37">
        <f>'[1]вспомогат'!L76</f>
        <v>-2767044.96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5907668</v>
      </c>
      <c r="D80" s="38">
        <f>'[1]вспомогат'!D77</f>
        <v>1263700</v>
      </c>
      <c r="E80" s="33">
        <f>'[1]вспомогат'!G77</f>
        <v>5820625.65</v>
      </c>
      <c r="F80" s="38">
        <f>'[1]вспомогат'!H77</f>
        <v>64566.78000000026</v>
      </c>
      <c r="G80" s="39">
        <f>'[1]вспомогат'!I77</f>
        <v>5.109343989871035</v>
      </c>
      <c r="H80" s="35">
        <f>'[1]вспомогат'!J77</f>
        <v>-1199133.2199999997</v>
      </c>
      <c r="I80" s="36">
        <f>'[1]вспомогат'!K77</f>
        <v>98.52662082567944</v>
      </c>
      <c r="J80" s="37">
        <f>'[1]вспомогат'!L77</f>
        <v>-87042.34999999963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270784425</v>
      </c>
      <c r="D81" s="38">
        <f>'[1]вспомогат'!D78</f>
        <v>42197505</v>
      </c>
      <c r="E81" s="33">
        <f>'[1]вспомогат'!G78</f>
        <v>229737466.62</v>
      </c>
      <c r="F81" s="38">
        <f>'[1]вспомогат'!H78</f>
        <v>5418405.680000007</v>
      </c>
      <c r="G81" s="39">
        <f>'[1]вспомогат'!I78</f>
        <v>12.840583062908594</v>
      </c>
      <c r="H81" s="35">
        <f>'[1]вспомогат'!J78</f>
        <v>-36779099.31999999</v>
      </c>
      <c r="I81" s="36">
        <f>'[1]вспомогат'!K78</f>
        <v>84.8414625841202</v>
      </c>
      <c r="J81" s="37">
        <f>'[1]вспомогат'!L78</f>
        <v>-41046958.379999995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20570584</v>
      </c>
      <c r="D82" s="38">
        <f>'[1]вспомогат'!D79</f>
        <v>3662492</v>
      </c>
      <c r="E82" s="33">
        <f>'[1]вспомогат'!G79</f>
        <v>18875560.31</v>
      </c>
      <c r="F82" s="38">
        <f>'[1]вспомогат'!H79</f>
        <v>329902.75</v>
      </c>
      <c r="G82" s="39">
        <f>'[1]вспомогат'!I79</f>
        <v>9.007603293058388</v>
      </c>
      <c r="H82" s="35">
        <f>'[1]вспомогат'!J79</f>
        <v>-3332589.25</v>
      </c>
      <c r="I82" s="36">
        <f>'[1]вспомогат'!K79</f>
        <v>91.75996320765613</v>
      </c>
      <c r="J82" s="37">
        <f>'[1]вспомогат'!L79</f>
        <v>-1695023.6900000013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5949232</v>
      </c>
      <c r="D83" s="38">
        <f>'[1]вспомогат'!D80</f>
        <v>960360</v>
      </c>
      <c r="E83" s="33">
        <f>'[1]вспомогат'!G80</f>
        <v>4794116.37</v>
      </c>
      <c r="F83" s="38">
        <f>'[1]вспомогат'!H80</f>
        <v>56034.74000000022</v>
      </c>
      <c r="G83" s="39">
        <f>'[1]вспомогат'!I80</f>
        <v>5.834764046815801</v>
      </c>
      <c r="H83" s="35">
        <f>'[1]вспомогат'!J80</f>
        <v>-904325.2599999998</v>
      </c>
      <c r="I83" s="36">
        <f>'[1]вспомогат'!K80</f>
        <v>80.5837857726846</v>
      </c>
      <c r="J83" s="37">
        <f>'[1]вспомогат'!L80</f>
        <v>-1155115.63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113930909</v>
      </c>
      <c r="D84" s="38">
        <f>'[1]вспомогат'!D81</f>
        <v>16272701</v>
      </c>
      <c r="E84" s="33">
        <f>'[1]вспомогат'!G81</f>
        <v>79433552.84</v>
      </c>
      <c r="F84" s="38">
        <f>'[1]вспомогат'!H81</f>
        <v>2832905.530000001</v>
      </c>
      <c r="G84" s="39">
        <f>'[1]вспомогат'!I81</f>
        <v>17.408944771983467</v>
      </c>
      <c r="H84" s="35">
        <f>'[1]вспомогат'!J81</f>
        <v>-13439795.469999999</v>
      </c>
      <c r="I84" s="36">
        <f>'[1]вспомогат'!K81</f>
        <v>69.72081021489963</v>
      </c>
      <c r="J84" s="37">
        <f>'[1]вспомогат'!L81</f>
        <v>-34497356.16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20505908</v>
      </c>
      <c r="D85" s="38">
        <f>'[1]вспомогат'!D82</f>
        <v>5183118</v>
      </c>
      <c r="E85" s="33">
        <f>'[1]вспомогат'!G82</f>
        <v>15889334.45</v>
      </c>
      <c r="F85" s="38">
        <f>'[1]вспомогат'!H82</f>
        <v>284988.56999999844</v>
      </c>
      <c r="G85" s="39">
        <f>'[1]вспомогат'!I82</f>
        <v>5.498400190773169</v>
      </c>
      <c r="H85" s="35">
        <f>'[1]вспомогат'!J82</f>
        <v>-4898129.430000002</v>
      </c>
      <c r="I85" s="36">
        <f>'[1]вспомогат'!K82</f>
        <v>77.48661727147123</v>
      </c>
      <c r="J85" s="37">
        <f>'[1]вспомогат'!L82</f>
        <v>-4616573.550000001</v>
      </c>
    </row>
    <row r="86" spans="1:10" ht="15" customHeight="1">
      <c r="A86" s="51" t="s">
        <v>88</v>
      </c>
      <c r="B86" s="41">
        <f>SUM(B38:B85)</f>
        <v>2084384034</v>
      </c>
      <c r="C86" s="41">
        <f>SUM(C38:C85)</f>
        <v>1125184074</v>
      </c>
      <c r="D86" s="41">
        <f>SUM(D38:D85)</f>
        <v>212491227</v>
      </c>
      <c r="E86" s="41">
        <f>SUM(E38:E85)</f>
        <v>905948814.12</v>
      </c>
      <c r="F86" s="41">
        <f>SUM(F38:F85)</f>
        <v>22142807.5</v>
      </c>
      <c r="G86" s="42">
        <f>F86/D86*100</f>
        <v>10.420574916252894</v>
      </c>
      <c r="H86" s="41">
        <f>SUM(H38:H85)</f>
        <v>-190348419.49999997</v>
      </c>
      <c r="I86" s="43">
        <f>E86/C86*100</f>
        <v>80.51560940596818</v>
      </c>
      <c r="J86" s="41">
        <f>SUM(J38:J85)</f>
        <v>-219235259.88</v>
      </c>
    </row>
    <row r="87" spans="1:10" ht="15.75" customHeight="1">
      <c r="A87" s="54" t="s">
        <v>89</v>
      </c>
      <c r="B87" s="55">
        <f>'[1]вспомогат'!B83</f>
        <v>12758421382.88</v>
      </c>
      <c r="C87" s="55">
        <f>'[1]вспомогат'!C83</f>
        <v>7151559348.88</v>
      </c>
      <c r="D87" s="55">
        <f>'[1]вспомогат'!D83</f>
        <v>1068064015</v>
      </c>
      <c r="E87" s="55">
        <f>'[1]вспомогат'!G83</f>
        <v>6163152688.659999</v>
      </c>
      <c r="F87" s="55">
        <f>'[1]вспомогат'!H83</f>
        <v>181804088.64999998</v>
      </c>
      <c r="G87" s="56">
        <f>'[1]вспомогат'!I83</f>
        <v>17.02183446841433</v>
      </c>
      <c r="H87" s="55">
        <f>'[1]вспомогат'!J83</f>
        <v>-886259926.3499998</v>
      </c>
      <c r="I87" s="56">
        <f>'[1]вспомогат'!K83</f>
        <v>86.17914482699783</v>
      </c>
      <c r="J87" s="55">
        <f>'[1]вспомогат'!L83</f>
        <v>-988406660.2200001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06.07.2020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2020-07-07T07:13:16Z</dcterms:created>
  <dcterms:modified xsi:type="dcterms:W3CDTF">2020-07-07T07:13:38Z</dcterms:modified>
  <cp:category/>
  <cp:version/>
  <cp:contentType/>
  <cp:contentStatus/>
</cp:coreProperties>
</file>