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<sst xmlns="http://schemas.openxmlformats.org/spreadsheetml/2006/main" count="95" uniqueCount="90">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</sst>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07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02.07.2020</v>
          </cell>
        </row>
        <row r="6">
          <cell r="G6" t="str">
            <v>Фактично надійшло на 02.07.2020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2391967200</v>
          </cell>
          <cell r="C10">
            <v>1271237100</v>
          </cell>
          <cell r="D10">
            <v>160038500</v>
          </cell>
          <cell r="G10">
            <v>989644961.51</v>
          </cell>
          <cell r="H10">
            <v>5706175.529999971</v>
          </cell>
          <cell r="I10">
            <v>3.56550175738961</v>
          </cell>
          <cell r="J10">
            <v>-154332324.47000003</v>
          </cell>
          <cell r="K10">
            <v>77.84896786838584</v>
          </cell>
          <cell r="L10">
            <v>-281592138.49</v>
          </cell>
        </row>
        <row r="11">
          <cell r="B11">
            <v>5701650000</v>
          </cell>
          <cell r="C11">
            <v>3322450000</v>
          </cell>
          <cell r="D11">
            <v>460450000</v>
          </cell>
          <cell r="G11">
            <v>2893921697.73</v>
          </cell>
          <cell r="H11">
            <v>17316231.07000017</v>
          </cell>
          <cell r="I11">
            <v>3.760719094364246</v>
          </cell>
          <cell r="J11">
            <v>-443133768.9299998</v>
          </cell>
          <cell r="K11">
            <v>87.10203908952731</v>
          </cell>
          <cell r="L11">
            <v>-428528302.27</v>
          </cell>
        </row>
        <row r="12">
          <cell r="B12">
            <v>731615600</v>
          </cell>
          <cell r="C12">
            <v>438372186</v>
          </cell>
          <cell r="D12">
            <v>58786950</v>
          </cell>
          <cell r="G12">
            <v>415758232.54</v>
          </cell>
          <cell r="H12">
            <v>10822516.069999993</v>
          </cell>
          <cell r="I12">
            <v>18.409725406744172</v>
          </cell>
          <cell r="J12">
            <v>-47964433.93000001</v>
          </cell>
          <cell r="K12">
            <v>94.84138041093694</v>
          </cell>
          <cell r="L12">
            <v>-22613953.45999998</v>
          </cell>
        </row>
        <row r="13">
          <cell r="B13">
            <v>693000000</v>
          </cell>
          <cell r="C13">
            <v>390994500</v>
          </cell>
          <cell r="D13">
            <v>64590000</v>
          </cell>
          <cell r="G13">
            <v>313565196.85</v>
          </cell>
          <cell r="H13">
            <v>2622708.030000031</v>
          </cell>
          <cell r="I13">
            <v>4.060548118903903</v>
          </cell>
          <cell r="J13">
            <v>-61967291.96999997</v>
          </cell>
          <cell r="K13">
            <v>80.19683060759168</v>
          </cell>
          <cell r="L13">
            <v>-77429303.14999998</v>
          </cell>
        </row>
        <row r="14">
          <cell r="B14">
            <v>104889800</v>
          </cell>
          <cell r="C14">
            <v>61265800</v>
          </cell>
          <cell r="D14">
            <v>9318900</v>
          </cell>
          <cell r="G14">
            <v>48630575.66</v>
          </cell>
          <cell r="H14">
            <v>195840.94999999553</v>
          </cell>
          <cell r="I14">
            <v>2.101545783300556</v>
          </cell>
          <cell r="J14">
            <v>-9123059.050000004</v>
          </cell>
          <cell r="K14">
            <v>79.37638235361327</v>
          </cell>
          <cell r="L14">
            <v>-12635224.340000004</v>
          </cell>
        </row>
        <row r="15">
          <cell r="B15">
            <v>38828050</v>
          </cell>
          <cell r="C15">
            <v>16286932</v>
          </cell>
          <cell r="D15">
            <v>3575410</v>
          </cell>
          <cell r="G15">
            <v>13741745.41</v>
          </cell>
          <cell r="H15">
            <v>67153.16000000015</v>
          </cell>
          <cell r="I15">
            <v>1.8781946685834674</v>
          </cell>
          <cell r="J15">
            <v>-3508256.84</v>
          </cell>
          <cell r="K15">
            <v>84.37282976315</v>
          </cell>
          <cell r="L15">
            <v>-2545186.59</v>
          </cell>
        </row>
        <row r="16">
          <cell r="B16">
            <v>343792445</v>
          </cell>
          <cell r="C16">
            <v>179001816</v>
          </cell>
          <cell r="D16">
            <v>29139679</v>
          </cell>
          <cell r="G16">
            <v>173778247.54</v>
          </cell>
          <cell r="H16">
            <v>1440646.5399999917</v>
          </cell>
          <cell r="I16">
            <v>4.943934145602605</v>
          </cell>
          <cell r="J16">
            <v>-27699032.46000001</v>
          </cell>
          <cell r="K16">
            <v>97.08183493512713</v>
          </cell>
          <cell r="L16">
            <v>-5223568.460000008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2589245</v>
          </cell>
          <cell r="D18">
            <v>761275</v>
          </cell>
          <cell r="G18">
            <v>1919735.16</v>
          </cell>
          <cell r="H18">
            <v>19981.02000000002</v>
          </cell>
          <cell r="I18">
            <v>2.6246783356868435</v>
          </cell>
          <cell r="J18">
            <v>-741293.98</v>
          </cell>
          <cell r="K18">
            <v>74.14266166392133</v>
          </cell>
          <cell r="L18">
            <v>-669509.8400000001</v>
          </cell>
        </row>
        <row r="19">
          <cell r="B19">
            <v>134048114</v>
          </cell>
          <cell r="C19">
            <v>71214649</v>
          </cell>
          <cell r="D19">
            <v>12987710</v>
          </cell>
          <cell r="G19">
            <v>65882479.57</v>
          </cell>
          <cell r="H19">
            <v>820111.5799999982</v>
          </cell>
          <cell r="I19">
            <v>6.314520265697326</v>
          </cell>
          <cell r="J19">
            <v>-12167598.420000002</v>
          </cell>
          <cell r="K19">
            <v>92.51253849471335</v>
          </cell>
          <cell r="L19">
            <v>-5332169.43</v>
          </cell>
        </row>
        <row r="20">
          <cell r="B20">
            <v>38053760</v>
          </cell>
          <cell r="C20">
            <v>19966500</v>
          </cell>
          <cell r="D20">
            <v>3521170</v>
          </cell>
          <cell r="G20">
            <v>15305421.54</v>
          </cell>
          <cell r="H20">
            <v>21949.319999998435</v>
          </cell>
          <cell r="I20">
            <v>0.6233530332247076</v>
          </cell>
          <cell r="J20">
            <v>-3499220.6800000016</v>
          </cell>
          <cell r="K20">
            <v>76.6555056720006</v>
          </cell>
          <cell r="L20">
            <v>-4661078.460000001</v>
          </cell>
        </row>
        <row r="21">
          <cell r="B21">
            <v>52617650</v>
          </cell>
          <cell r="C21">
            <v>29265467</v>
          </cell>
          <cell r="D21">
            <v>2576358</v>
          </cell>
          <cell r="G21">
            <v>27663958.72</v>
          </cell>
          <cell r="H21">
            <v>228176.87999999896</v>
          </cell>
          <cell r="I21">
            <v>8.85656729383102</v>
          </cell>
          <cell r="J21">
            <v>-2348181.120000001</v>
          </cell>
          <cell r="K21">
            <v>94.52765172002893</v>
          </cell>
          <cell r="L21">
            <v>-1601508.2800000012</v>
          </cell>
        </row>
        <row r="22">
          <cell r="B22">
            <v>4539050</v>
          </cell>
          <cell r="C22">
            <v>2038220</v>
          </cell>
          <cell r="D22">
            <v>632850</v>
          </cell>
          <cell r="G22">
            <v>1831326.04</v>
          </cell>
          <cell r="H22">
            <v>21228.600000000093</v>
          </cell>
          <cell r="I22">
            <v>3.35444418108558</v>
          </cell>
          <cell r="J22">
            <v>-611621.3999999999</v>
          </cell>
          <cell r="K22">
            <v>89.84928221683626</v>
          </cell>
          <cell r="L22">
            <v>-206893.95999999996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81563.68</v>
          </cell>
          <cell r="H23">
            <v>0</v>
          </cell>
          <cell r="J23">
            <v>0</v>
          </cell>
          <cell r="K23">
            <v>18.621509731742727</v>
          </cell>
          <cell r="L23">
            <v>-356444.2</v>
          </cell>
        </row>
        <row r="24">
          <cell r="B24">
            <v>128696050</v>
          </cell>
          <cell r="C24">
            <v>68374899</v>
          </cell>
          <cell r="D24">
            <v>13553636</v>
          </cell>
          <cell r="G24">
            <v>60172592.99</v>
          </cell>
          <cell r="H24">
            <v>411870.6099999994</v>
          </cell>
          <cell r="I24">
            <v>3.038820062749209</v>
          </cell>
          <cell r="J24">
            <v>-13141765.39</v>
          </cell>
          <cell r="K24">
            <v>88.0039223019547</v>
          </cell>
          <cell r="L24">
            <v>-8202306.009999998</v>
          </cell>
        </row>
        <row r="25">
          <cell r="B25">
            <v>7661626</v>
          </cell>
          <cell r="C25">
            <v>4278106</v>
          </cell>
          <cell r="D25">
            <v>913787</v>
          </cell>
          <cell r="G25">
            <v>3210584.38</v>
          </cell>
          <cell r="H25">
            <v>14705.399999999907</v>
          </cell>
          <cell r="I25">
            <v>1.6092809374613457</v>
          </cell>
          <cell r="J25">
            <v>-899081.6000000001</v>
          </cell>
          <cell r="K25">
            <v>75.0468637289492</v>
          </cell>
          <cell r="L25">
            <v>-1067521.62</v>
          </cell>
        </row>
        <row r="26">
          <cell r="B26">
            <v>65520078</v>
          </cell>
          <cell r="C26">
            <v>33747820</v>
          </cell>
          <cell r="D26">
            <v>8192395</v>
          </cell>
          <cell r="G26">
            <v>26430401.31</v>
          </cell>
          <cell r="H26">
            <v>312840.34999999776</v>
          </cell>
          <cell r="I26">
            <v>3.818667801052046</v>
          </cell>
          <cell r="J26">
            <v>-7879554.650000002</v>
          </cell>
          <cell r="K26">
            <v>78.31735889903406</v>
          </cell>
          <cell r="L26">
            <v>-7317418.690000001</v>
          </cell>
        </row>
        <row r="27">
          <cell r="B27">
            <v>83700</v>
          </cell>
          <cell r="C27">
            <v>61510</v>
          </cell>
          <cell r="D27">
            <v>3480</v>
          </cell>
          <cell r="G27">
            <v>65495.49</v>
          </cell>
          <cell r="H27">
            <v>0</v>
          </cell>
          <cell r="I27">
            <v>0</v>
          </cell>
          <cell r="J27">
            <v>-3480</v>
          </cell>
          <cell r="K27">
            <v>106.47941798081612</v>
          </cell>
          <cell r="L27">
            <v>3985.489999999998</v>
          </cell>
        </row>
        <row r="28">
          <cell r="B28">
            <v>61298927</v>
          </cell>
          <cell r="C28">
            <v>31583173</v>
          </cell>
          <cell r="D28">
            <v>5091396</v>
          </cell>
          <cell r="G28">
            <v>27555707.76</v>
          </cell>
          <cell r="H28">
            <v>929169.3800000027</v>
          </cell>
          <cell r="I28">
            <v>18.249795930232153</v>
          </cell>
          <cell r="J28">
            <v>-4162226.6199999973</v>
          </cell>
          <cell r="K28">
            <v>87.24806643081745</v>
          </cell>
          <cell r="L28">
            <v>-4027465.2399999984</v>
          </cell>
        </row>
        <row r="29">
          <cell r="B29">
            <v>30683390</v>
          </cell>
          <cell r="C29">
            <v>16310430</v>
          </cell>
          <cell r="D29">
            <v>5695949</v>
          </cell>
          <cell r="G29">
            <v>9956937.99</v>
          </cell>
          <cell r="H29">
            <v>178705.75999999978</v>
          </cell>
          <cell r="I29">
            <v>3.137418540791004</v>
          </cell>
          <cell r="J29">
            <v>-5517243.24</v>
          </cell>
          <cell r="K29">
            <v>61.046446905446395</v>
          </cell>
          <cell r="L29">
            <v>-6353492.01</v>
          </cell>
        </row>
        <row r="30">
          <cell r="B30">
            <v>39423440</v>
          </cell>
          <cell r="C30">
            <v>18943535</v>
          </cell>
          <cell r="D30">
            <v>3992433</v>
          </cell>
          <cell r="G30">
            <v>14207107.78</v>
          </cell>
          <cell r="H30">
            <v>237057.3999999985</v>
          </cell>
          <cell r="I30">
            <v>5.93766758264944</v>
          </cell>
          <cell r="J30">
            <v>-3755375.6000000015</v>
          </cell>
          <cell r="K30">
            <v>74.99713110567801</v>
          </cell>
          <cell r="L30">
            <v>-4736427.220000001</v>
          </cell>
        </row>
        <row r="31">
          <cell r="B31">
            <v>7461035</v>
          </cell>
          <cell r="C31">
            <v>3562044</v>
          </cell>
          <cell r="D31">
            <v>930633</v>
          </cell>
          <cell r="G31">
            <v>3176131.51</v>
          </cell>
          <cell r="H31">
            <v>25406.87999999989</v>
          </cell>
          <cell r="I31">
            <v>2.7300643755379284</v>
          </cell>
          <cell r="J31">
            <v>-905226.1200000001</v>
          </cell>
          <cell r="K31">
            <v>89.16598194744365</v>
          </cell>
          <cell r="L31">
            <v>-385912.4900000002</v>
          </cell>
        </row>
        <row r="32">
          <cell r="B32">
            <v>83873486</v>
          </cell>
          <cell r="C32">
            <v>40739295</v>
          </cell>
          <cell r="D32">
            <v>9720745</v>
          </cell>
          <cell r="G32">
            <v>30242113.97</v>
          </cell>
          <cell r="H32">
            <v>190116.2899999991</v>
          </cell>
          <cell r="I32">
            <v>1.9557790066502014</v>
          </cell>
          <cell r="J32">
            <v>-9530628.71</v>
          </cell>
          <cell r="K32">
            <v>74.2332776499937</v>
          </cell>
          <cell r="L32">
            <v>-10497181.030000001</v>
          </cell>
        </row>
        <row r="33">
          <cell r="B33">
            <v>105500</v>
          </cell>
          <cell r="C33">
            <v>50300</v>
          </cell>
          <cell r="D33">
            <v>11300</v>
          </cell>
          <cell r="G33">
            <v>112827.38</v>
          </cell>
          <cell r="H33">
            <v>4720</v>
          </cell>
          <cell r="I33">
            <v>41.769911504424776</v>
          </cell>
          <cell r="J33">
            <v>-6580</v>
          </cell>
          <cell r="K33">
            <v>224.3089065606362</v>
          </cell>
          <cell r="L33">
            <v>62527.380000000005</v>
          </cell>
        </row>
        <row r="34">
          <cell r="B34">
            <v>8393900</v>
          </cell>
          <cell r="C34">
            <v>3568740</v>
          </cell>
          <cell r="D34">
            <v>1088232</v>
          </cell>
          <cell r="G34">
            <v>2336845.68</v>
          </cell>
          <cell r="H34">
            <v>69286.78000000026</v>
          </cell>
          <cell r="I34">
            <v>6.36691257011375</v>
          </cell>
          <cell r="J34">
            <v>-1018945.2199999997</v>
          </cell>
          <cell r="K34">
            <v>65.48097311656215</v>
          </cell>
          <cell r="L34">
            <v>-1231894.3199999998</v>
          </cell>
        </row>
        <row r="35">
          <cell r="B35">
            <v>17808849</v>
          </cell>
          <cell r="C35">
            <v>8623989</v>
          </cell>
          <cell r="D35">
            <v>2160694</v>
          </cell>
          <cell r="G35">
            <v>6205119.91</v>
          </cell>
          <cell r="H35">
            <v>152752.4500000002</v>
          </cell>
          <cell r="I35">
            <v>7.069601248487762</v>
          </cell>
          <cell r="J35">
            <v>-2007941.5499999998</v>
          </cell>
          <cell r="K35">
            <v>71.95185325491487</v>
          </cell>
          <cell r="L35">
            <v>-2418869.09</v>
          </cell>
        </row>
        <row r="36">
          <cell r="B36">
            <v>52772484</v>
          </cell>
          <cell r="C36">
            <v>27658164</v>
          </cell>
          <cell r="D36">
            <v>5137220</v>
          </cell>
          <cell r="G36">
            <v>22291296.67</v>
          </cell>
          <cell r="H36">
            <v>174472.98000000045</v>
          </cell>
          <cell r="I36">
            <v>3.3962528371376046</v>
          </cell>
          <cell r="J36">
            <v>-4962747.02</v>
          </cell>
          <cell r="K36">
            <v>80.59572092348574</v>
          </cell>
          <cell r="L36">
            <v>-5366867.329999998</v>
          </cell>
        </row>
        <row r="37">
          <cell r="B37">
            <v>25600000</v>
          </cell>
          <cell r="C37">
            <v>12861027</v>
          </cell>
          <cell r="D37">
            <v>2838776</v>
          </cell>
          <cell r="G37">
            <v>10298545.66</v>
          </cell>
          <cell r="H37">
            <v>134108.58000000007</v>
          </cell>
          <cell r="I37">
            <v>4.7241691489571584</v>
          </cell>
          <cell r="J37">
            <v>-2704667.42</v>
          </cell>
          <cell r="K37">
            <v>80.07560873637853</v>
          </cell>
          <cell r="L37">
            <v>-2562481.34</v>
          </cell>
        </row>
        <row r="38">
          <cell r="B38">
            <v>20269298</v>
          </cell>
          <cell r="C38">
            <v>10762076</v>
          </cell>
          <cell r="D38">
            <v>3292855</v>
          </cell>
          <cell r="G38">
            <v>7848872.65</v>
          </cell>
          <cell r="H38">
            <v>80756.3200000003</v>
          </cell>
          <cell r="I38">
            <v>2.452471183820736</v>
          </cell>
          <cell r="J38">
            <v>-3212098.6799999997</v>
          </cell>
          <cell r="K38">
            <v>72.93084206058386</v>
          </cell>
          <cell r="L38">
            <v>-2913203.3499999996</v>
          </cell>
        </row>
        <row r="39">
          <cell r="B39">
            <v>20480540</v>
          </cell>
          <cell r="C39">
            <v>8384885</v>
          </cell>
          <cell r="D39">
            <v>1993325</v>
          </cell>
          <cell r="G39">
            <v>7568248.17</v>
          </cell>
          <cell r="H39">
            <v>17539.099999999627</v>
          </cell>
          <cell r="I39">
            <v>0.8798916383429509</v>
          </cell>
          <cell r="J39">
            <v>-1975785.9000000004</v>
          </cell>
          <cell r="K39">
            <v>90.2606078676094</v>
          </cell>
          <cell r="L39">
            <v>-816636.8300000001</v>
          </cell>
        </row>
        <row r="40">
          <cell r="B40">
            <v>22941294</v>
          </cell>
          <cell r="C40">
            <v>13020388</v>
          </cell>
          <cell r="D40">
            <v>3124516</v>
          </cell>
          <cell r="G40">
            <v>9468467.21</v>
          </cell>
          <cell r="H40">
            <v>11312.13000000082</v>
          </cell>
          <cell r="I40">
            <v>0.3620442334108969</v>
          </cell>
          <cell r="J40">
            <v>-3113203.869999999</v>
          </cell>
          <cell r="K40">
            <v>72.72031532393659</v>
          </cell>
          <cell r="L40">
            <v>-3551920.789999999</v>
          </cell>
        </row>
        <row r="41">
          <cell r="B41">
            <v>36160712</v>
          </cell>
          <cell r="C41">
            <v>20935047</v>
          </cell>
          <cell r="D41">
            <v>3111270</v>
          </cell>
          <cell r="G41">
            <v>18353433.07</v>
          </cell>
          <cell r="H41">
            <v>87068.53000000119</v>
          </cell>
          <cell r="I41">
            <v>2.798488398628251</v>
          </cell>
          <cell r="J41">
            <v>-3024201.469999999</v>
          </cell>
          <cell r="K41">
            <v>87.66845887663878</v>
          </cell>
          <cell r="L41">
            <v>-2581613.9299999997</v>
          </cell>
        </row>
        <row r="42">
          <cell r="B42">
            <v>66700615</v>
          </cell>
          <cell r="C42">
            <v>35589713</v>
          </cell>
          <cell r="D42">
            <v>6441067</v>
          </cell>
          <cell r="G42">
            <v>28603873.51</v>
          </cell>
          <cell r="H42">
            <v>225524.3900000006</v>
          </cell>
          <cell r="I42">
            <v>3.5013514065293934</v>
          </cell>
          <cell r="J42">
            <v>-6215542.609999999</v>
          </cell>
          <cell r="K42">
            <v>80.37118340909353</v>
          </cell>
          <cell r="L42">
            <v>-6985839.489999998</v>
          </cell>
        </row>
        <row r="43">
          <cell r="B43">
            <v>32433514</v>
          </cell>
          <cell r="C43">
            <v>17048510</v>
          </cell>
          <cell r="D43">
            <v>5843400</v>
          </cell>
          <cell r="G43">
            <v>11541417.78</v>
          </cell>
          <cell r="H43">
            <v>60924.21999999881</v>
          </cell>
          <cell r="I43">
            <v>1.0426159427730226</v>
          </cell>
          <cell r="J43">
            <v>-5782475.780000001</v>
          </cell>
          <cell r="K43">
            <v>67.69751597060389</v>
          </cell>
          <cell r="L43">
            <v>-5507092.220000001</v>
          </cell>
        </row>
        <row r="44">
          <cell r="B44">
            <v>31031684</v>
          </cell>
          <cell r="C44">
            <v>15727065</v>
          </cell>
          <cell r="D44">
            <v>2696211</v>
          </cell>
          <cell r="G44">
            <v>13333947.48</v>
          </cell>
          <cell r="H44">
            <v>216893.62000000104</v>
          </cell>
          <cell r="I44">
            <v>8.044385992045914</v>
          </cell>
          <cell r="J44">
            <v>-2479317.379999999</v>
          </cell>
          <cell r="K44">
            <v>84.7834448449218</v>
          </cell>
          <cell r="L44">
            <v>-2393117.5199999996</v>
          </cell>
        </row>
        <row r="45">
          <cell r="B45">
            <v>11207222</v>
          </cell>
          <cell r="C45">
            <v>6542918</v>
          </cell>
          <cell r="D45">
            <v>1276461</v>
          </cell>
          <cell r="G45">
            <v>4728838.59</v>
          </cell>
          <cell r="H45">
            <v>24752.959999999963</v>
          </cell>
          <cell r="I45">
            <v>1.9391865478067847</v>
          </cell>
          <cell r="J45">
            <v>-1251708.04</v>
          </cell>
          <cell r="K45">
            <v>72.2741533670451</v>
          </cell>
          <cell r="L45">
            <v>-1814079.4100000001</v>
          </cell>
        </row>
        <row r="46">
          <cell r="B46">
            <v>11295500</v>
          </cell>
          <cell r="C46">
            <v>5549688</v>
          </cell>
          <cell r="D46">
            <v>1479582</v>
          </cell>
          <cell r="G46">
            <v>4137691.57</v>
          </cell>
          <cell r="H46">
            <v>36105.87999999989</v>
          </cell>
          <cell r="I46">
            <v>2.440275699488091</v>
          </cell>
          <cell r="J46">
            <v>-1443476.12</v>
          </cell>
          <cell r="K46">
            <v>74.55719258452007</v>
          </cell>
          <cell r="L46">
            <v>-1411996.4300000002</v>
          </cell>
        </row>
        <row r="47">
          <cell r="B47">
            <v>14950700</v>
          </cell>
          <cell r="C47">
            <v>9401850</v>
          </cell>
          <cell r="D47">
            <v>3158898</v>
          </cell>
          <cell r="G47">
            <v>6300152.94</v>
          </cell>
          <cell r="H47">
            <v>13240.350000000559</v>
          </cell>
          <cell r="I47">
            <v>0.41914458776448493</v>
          </cell>
          <cell r="J47">
            <v>-3145657.6499999994</v>
          </cell>
          <cell r="K47">
            <v>67.0097155347086</v>
          </cell>
          <cell r="L47">
            <v>-3101697.0599999996</v>
          </cell>
        </row>
        <row r="48">
          <cell r="B48">
            <v>29529180</v>
          </cell>
          <cell r="C48">
            <v>13548065</v>
          </cell>
          <cell r="D48">
            <v>2364680</v>
          </cell>
          <cell r="G48">
            <v>10684223.92</v>
          </cell>
          <cell r="H48">
            <v>30405.83999999985</v>
          </cell>
          <cell r="I48">
            <v>1.2858331782735868</v>
          </cell>
          <cell r="J48">
            <v>-2334274.16</v>
          </cell>
          <cell r="K48">
            <v>78.86162282215209</v>
          </cell>
          <cell r="L48">
            <v>-2863841.08</v>
          </cell>
        </row>
        <row r="49">
          <cell r="B49">
            <v>15578840</v>
          </cell>
          <cell r="C49">
            <v>7088420</v>
          </cell>
          <cell r="D49">
            <v>1043700</v>
          </cell>
          <cell r="G49">
            <v>4674346.28</v>
          </cell>
          <cell r="H49">
            <v>3573.75</v>
          </cell>
          <cell r="I49">
            <v>0.3424116125323369</v>
          </cell>
          <cell r="J49">
            <v>-1040126.25</v>
          </cell>
          <cell r="K49">
            <v>65.94341588111314</v>
          </cell>
          <cell r="L49">
            <v>-2414073.7199999997</v>
          </cell>
        </row>
        <row r="50">
          <cell r="B50">
            <v>10068500</v>
          </cell>
          <cell r="C50">
            <v>4468570</v>
          </cell>
          <cell r="D50">
            <v>1077650</v>
          </cell>
          <cell r="G50">
            <v>4205584.32</v>
          </cell>
          <cell r="H50">
            <v>15629.370000000112</v>
          </cell>
          <cell r="I50">
            <v>1.4503196770751274</v>
          </cell>
          <cell r="J50">
            <v>-1062020.63</v>
          </cell>
          <cell r="K50">
            <v>94.11476870676749</v>
          </cell>
          <cell r="L50">
            <v>-262985.6799999997</v>
          </cell>
        </row>
        <row r="51">
          <cell r="B51">
            <v>61660350</v>
          </cell>
          <cell r="C51">
            <v>31656460</v>
          </cell>
          <cell r="D51">
            <v>5429900</v>
          </cell>
          <cell r="G51">
            <v>31426246.18</v>
          </cell>
          <cell r="H51">
            <v>328804.48999999836</v>
          </cell>
          <cell r="I51">
            <v>6.0554428258346995</v>
          </cell>
          <cell r="J51">
            <v>-5101095.510000002</v>
          </cell>
          <cell r="K51">
            <v>99.27277459324257</v>
          </cell>
          <cell r="L51">
            <v>-230213.8200000003</v>
          </cell>
        </row>
        <row r="52">
          <cell r="B52">
            <v>87045500</v>
          </cell>
          <cell r="C52">
            <v>46853935</v>
          </cell>
          <cell r="D52">
            <v>8387975</v>
          </cell>
          <cell r="G52">
            <v>40210487.8</v>
          </cell>
          <cell r="H52">
            <v>311654.6499999985</v>
          </cell>
          <cell r="I52">
            <v>3.7154933103639256</v>
          </cell>
          <cell r="J52">
            <v>-8076320.3500000015</v>
          </cell>
          <cell r="K52">
            <v>85.82094075983159</v>
          </cell>
          <cell r="L52">
            <v>-6643447.200000003</v>
          </cell>
        </row>
        <row r="53">
          <cell r="B53">
            <v>38146732</v>
          </cell>
          <cell r="C53">
            <v>17516307</v>
          </cell>
          <cell r="D53">
            <v>3798670</v>
          </cell>
          <cell r="G53">
            <v>14661154.55</v>
          </cell>
          <cell r="H53">
            <v>47964.550000000745</v>
          </cell>
          <cell r="I53">
            <v>1.262666933426719</v>
          </cell>
          <cell r="J53">
            <v>-3750705.4499999993</v>
          </cell>
          <cell r="K53">
            <v>83.70003191882856</v>
          </cell>
          <cell r="L53">
            <v>-2855152.4499999993</v>
          </cell>
        </row>
        <row r="54">
          <cell r="B54">
            <v>73827000</v>
          </cell>
          <cell r="C54">
            <v>37195050</v>
          </cell>
          <cell r="D54">
            <v>8092600</v>
          </cell>
          <cell r="G54">
            <v>29319944.87</v>
          </cell>
          <cell r="H54">
            <v>131641.01999999955</v>
          </cell>
          <cell r="I54">
            <v>1.6266838840422058</v>
          </cell>
          <cell r="J54">
            <v>-7960958.98</v>
          </cell>
          <cell r="K54">
            <v>78.82754525131705</v>
          </cell>
          <cell r="L54">
            <v>-7875105.129999999</v>
          </cell>
        </row>
        <row r="55">
          <cell r="B55">
            <v>84720000</v>
          </cell>
          <cell r="C55">
            <v>47801450</v>
          </cell>
          <cell r="D55">
            <v>8156250</v>
          </cell>
          <cell r="G55">
            <v>36365770.55</v>
          </cell>
          <cell r="H55">
            <v>145051.69999999553</v>
          </cell>
          <cell r="I55">
            <v>1.7784116475095237</v>
          </cell>
          <cell r="J55">
            <v>-8011198.3000000045</v>
          </cell>
          <cell r="K55">
            <v>76.07671012071809</v>
          </cell>
          <cell r="L55">
            <v>-11435679.450000003</v>
          </cell>
        </row>
        <row r="56">
          <cell r="B56">
            <v>15427265</v>
          </cell>
          <cell r="C56">
            <v>7164094</v>
          </cell>
          <cell r="D56">
            <v>1197041</v>
          </cell>
          <cell r="G56">
            <v>6370847.41</v>
          </cell>
          <cell r="H56">
            <v>21833.459999999963</v>
          </cell>
          <cell r="I56">
            <v>1.8239525630283309</v>
          </cell>
          <cell r="J56">
            <v>-1175207.54</v>
          </cell>
          <cell r="K56">
            <v>88.92746814879871</v>
          </cell>
          <cell r="L56">
            <v>-793246.5899999999</v>
          </cell>
        </row>
        <row r="57">
          <cell r="B57">
            <v>67965626</v>
          </cell>
          <cell r="C57">
            <v>36279734</v>
          </cell>
          <cell r="D57">
            <v>5678474</v>
          </cell>
          <cell r="G57">
            <v>30913680.24</v>
          </cell>
          <cell r="H57">
            <v>312856.13999999687</v>
          </cell>
          <cell r="I57">
            <v>5.509510829846132</v>
          </cell>
          <cell r="J57">
            <v>-5365617.860000003</v>
          </cell>
          <cell r="K57">
            <v>85.20922518340403</v>
          </cell>
          <cell r="L57">
            <v>-5366053.760000002</v>
          </cell>
        </row>
        <row r="58">
          <cell r="B58">
            <v>24760000</v>
          </cell>
          <cell r="C58">
            <v>12312705</v>
          </cell>
          <cell r="D58">
            <v>2430899</v>
          </cell>
          <cell r="G58">
            <v>11120588.89</v>
          </cell>
          <cell r="H58">
            <v>90389.0700000003</v>
          </cell>
          <cell r="I58">
            <v>3.718339182335436</v>
          </cell>
          <cell r="J58">
            <v>-2340509.9299999997</v>
          </cell>
          <cell r="K58">
            <v>90.31799990335186</v>
          </cell>
          <cell r="L58">
            <v>-1192116.1099999994</v>
          </cell>
        </row>
        <row r="59">
          <cell r="B59">
            <v>14983150</v>
          </cell>
          <cell r="C59">
            <v>7569319</v>
          </cell>
          <cell r="D59">
            <v>1677988</v>
          </cell>
          <cell r="G59">
            <v>5770006.07</v>
          </cell>
          <cell r="H59">
            <v>17517.22000000067</v>
          </cell>
          <cell r="I59">
            <v>1.0439419113843884</v>
          </cell>
          <cell r="J59">
            <v>-1660470.7799999993</v>
          </cell>
          <cell r="K59">
            <v>76.22886642774601</v>
          </cell>
          <cell r="L59">
            <v>-1799312.9299999997</v>
          </cell>
        </row>
        <row r="60">
          <cell r="B60">
            <v>11049275</v>
          </cell>
          <cell r="C60">
            <v>5093291</v>
          </cell>
          <cell r="D60">
            <v>1498282</v>
          </cell>
          <cell r="G60">
            <v>4279603.72</v>
          </cell>
          <cell r="H60">
            <v>22059.96999999974</v>
          </cell>
          <cell r="I60">
            <v>1.4723509993445654</v>
          </cell>
          <cell r="J60">
            <v>-1476222.0300000003</v>
          </cell>
          <cell r="K60">
            <v>84.02433161584523</v>
          </cell>
          <cell r="L60">
            <v>-813687.2800000003</v>
          </cell>
        </row>
        <row r="61">
          <cell r="B61">
            <v>13850000</v>
          </cell>
          <cell r="C61">
            <v>5446850</v>
          </cell>
          <cell r="D61">
            <v>2215930</v>
          </cell>
          <cell r="G61">
            <v>3518734.26</v>
          </cell>
          <cell r="H61">
            <v>110143.85999999987</v>
          </cell>
          <cell r="I61">
            <v>4.970547806113003</v>
          </cell>
          <cell r="J61">
            <v>-2105786.14</v>
          </cell>
          <cell r="K61">
            <v>64.60126972470327</v>
          </cell>
          <cell r="L61">
            <v>-1928115.7400000002</v>
          </cell>
        </row>
        <row r="62">
          <cell r="B62">
            <v>9819501</v>
          </cell>
          <cell r="C62">
            <v>4410303</v>
          </cell>
          <cell r="D62">
            <v>782199</v>
          </cell>
          <cell r="G62">
            <v>3532019.95</v>
          </cell>
          <cell r="H62">
            <v>7551.380000000354</v>
          </cell>
          <cell r="I62">
            <v>0.9654039445205573</v>
          </cell>
          <cell r="J62">
            <v>-774647.6199999996</v>
          </cell>
          <cell r="K62">
            <v>80.08565284516733</v>
          </cell>
          <cell r="L62">
            <v>-878283.0499999998</v>
          </cell>
        </row>
        <row r="63">
          <cell r="B63">
            <v>15200000</v>
          </cell>
          <cell r="C63">
            <v>7939760</v>
          </cell>
          <cell r="D63">
            <v>1460260</v>
          </cell>
          <cell r="G63">
            <v>6924264.63</v>
          </cell>
          <cell r="H63">
            <v>72326.1799999997</v>
          </cell>
          <cell r="I63">
            <v>4.9529659101803585</v>
          </cell>
          <cell r="J63">
            <v>-1387933.8200000003</v>
          </cell>
          <cell r="K63">
            <v>87.20999916874061</v>
          </cell>
          <cell r="L63">
            <v>-1015495.3700000001</v>
          </cell>
        </row>
        <row r="64">
          <cell r="B64">
            <v>12037300</v>
          </cell>
          <cell r="C64">
            <v>6048328</v>
          </cell>
          <cell r="D64">
            <v>1623203</v>
          </cell>
          <cell r="G64">
            <v>4773440.88</v>
          </cell>
          <cell r="H64">
            <v>52514.59999999963</v>
          </cell>
          <cell r="I64">
            <v>3.235245375963427</v>
          </cell>
          <cell r="J64">
            <v>-1570688.4000000004</v>
          </cell>
          <cell r="K64">
            <v>78.9216603332359</v>
          </cell>
          <cell r="L64">
            <v>-1274887.12</v>
          </cell>
        </row>
        <row r="65">
          <cell r="B65">
            <v>36598458</v>
          </cell>
          <cell r="C65">
            <v>19540544</v>
          </cell>
          <cell r="D65">
            <v>3733125</v>
          </cell>
          <cell r="G65">
            <v>17787084.43</v>
          </cell>
          <cell r="H65">
            <v>90975.5399999991</v>
          </cell>
          <cell r="I65">
            <v>2.436980813661453</v>
          </cell>
          <cell r="J65">
            <v>-3642149.460000001</v>
          </cell>
          <cell r="K65">
            <v>91.02655703955837</v>
          </cell>
          <cell r="L65">
            <v>-1753459.5700000003</v>
          </cell>
        </row>
        <row r="66">
          <cell r="B66">
            <v>74959526</v>
          </cell>
          <cell r="C66">
            <v>44739001</v>
          </cell>
          <cell r="D66">
            <v>7849002</v>
          </cell>
          <cell r="G66">
            <v>25624653.2</v>
          </cell>
          <cell r="H66">
            <v>445118.34999999776</v>
          </cell>
          <cell r="I66">
            <v>5.671018430113762</v>
          </cell>
          <cell r="J66">
            <v>-7403883.650000002</v>
          </cell>
          <cell r="K66">
            <v>57.275872565862606</v>
          </cell>
          <cell r="L66">
            <v>-19114347.8</v>
          </cell>
        </row>
        <row r="67">
          <cell r="B67">
            <v>100535495</v>
          </cell>
          <cell r="C67">
            <v>50614572</v>
          </cell>
          <cell r="D67">
            <v>13608741</v>
          </cell>
          <cell r="G67">
            <v>37641060.37</v>
          </cell>
          <cell r="H67">
            <v>400965.19999999553</v>
          </cell>
          <cell r="I67">
            <v>2.946379830433951</v>
          </cell>
          <cell r="J67">
            <v>-13207775.800000004</v>
          </cell>
          <cell r="K67">
            <v>74.36803055452094</v>
          </cell>
          <cell r="L67">
            <v>-12973511.630000003</v>
          </cell>
        </row>
        <row r="68">
          <cell r="B68">
            <v>16071180</v>
          </cell>
          <cell r="C68">
            <v>8408850</v>
          </cell>
          <cell r="D68">
            <v>1421030</v>
          </cell>
          <cell r="G68">
            <v>6307540.76</v>
          </cell>
          <cell r="H68">
            <v>107170.77999999933</v>
          </cell>
          <cell r="I68">
            <v>7.541767591113441</v>
          </cell>
          <cell r="J68">
            <v>-1313859.2200000007</v>
          </cell>
          <cell r="K68">
            <v>75.0107417780077</v>
          </cell>
          <cell r="L68">
            <v>-2101309.24</v>
          </cell>
        </row>
        <row r="69">
          <cell r="B69">
            <v>9943882</v>
          </cell>
          <cell r="C69">
            <v>5437247</v>
          </cell>
          <cell r="D69">
            <v>757002</v>
          </cell>
          <cell r="G69">
            <v>4750491.69</v>
          </cell>
          <cell r="H69">
            <v>24311.72000000067</v>
          </cell>
          <cell r="I69">
            <v>3.2115793617455</v>
          </cell>
          <cell r="J69">
            <v>-732690.2799999993</v>
          </cell>
          <cell r="K69">
            <v>87.36942960288545</v>
          </cell>
          <cell r="L69">
            <v>-686755.3099999996</v>
          </cell>
        </row>
        <row r="70">
          <cell r="B70">
            <v>8254815</v>
          </cell>
          <cell r="C70">
            <v>3151417</v>
          </cell>
          <cell r="D70">
            <v>1215632</v>
          </cell>
          <cell r="G70">
            <v>2198392.84</v>
          </cell>
          <cell r="H70">
            <v>17646.790000000037</v>
          </cell>
          <cell r="I70">
            <v>1.4516555997209712</v>
          </cell>
          <cell r="J70">
            <v>-1197985.21</v>
          </cell>
          <cell r="K70">
            <v>69.75886847091324</v>
          </cell>
          <cell r="L70">
            <v>-953024.1600000001</v>
          </cell>
        </row>
        <row r="71">
          <cell r="B71">
            <v>58533083</v>
          </cell>
          <cell r="C71">
            <v>29920885</v>
          </cell>
          <cell r="D71">
            <v>6679446</v>
          </cell>
          <cell r="G71">
            <v>22449020.38</v>
          </cell>
          <cell r="H71">
            <v>269292.05999999866</v>
          </cell>
          <cell r="I71">
            <v>4.031652625082958</v>
          </cell>
          <cell r="J71">
            <v>-6410153.940000001</v>
          </cell>
          <cell r="K71">
            <v>75.02792908699057</v>
          </cell>
          <cell r="L71">
            <v>-7471864.620000001</v>
          </cell>
        </row>
        <row r="72">
          <cell r="B72">
            <v>24213667</v>
          </cell>
          <cell r="C72">
            <v>13682292</v>
          </cell>
          <cell r="D72">
            <v>2403755</v>
          </cell>
          <cell r="G72">
            <v>10936783.43</v>
          </cell>
          <cell r="H72">
            <v>33851.79999999888</v>
          </cell>
          <cell r="I72">
            <v>1.4082882822916178</v>
          </cell>
          <cell r="J72">
            <v>-2369903.200000001</v>
          </cell>
          <cell r="K72">
            <v>79.93385486876029</v>
          </cell>
          <cell r="L72">
            <v>-2745508.5700000003</v>
          </cell>
        </row>
        <row r="73">
          <cell r="B73">
            <v>9313620</v>
          </cell>
          <cell r="C73">
            <v>5199450</v>
          </cell>
          <cell r="D73">
            <v>1130670</v>
          </cell>
          <cell r="G73">
            <v>4526961.43</v>
          </cell>
          <cell r="H73">
            <v>61532.43999999948</v>
          </cell>
          <cell r="I73">
            <v>5.442121927706535</v>
          </cell>
          <cell r="J73">
            <v>-1069137.5600000005</v>
          </cell>
          <cell r="K73">
            <v>87.06615949763918</v>
          </cell>
          <cell r="L73">
            <v>-672488.5700000003</v>
          </cell>
        </row>
        <row r="74">
          <cell r="B74">
            <v>10027814</v>
          </cell>
          <cell r="C74">
            <v>4218642</v>
          </cell>
          <cell r="D74">
            <v>481810</v>
          </cell>
          <cell r="G74">
            <v>3077226.57</v>
          </cell>
          <cell r="H74">
            <v>36967.5</v>
          </cell>
          <cell r="I74">
            <v>7.672630289948319</v>
          </cell>
          <cell r="J74">
            <v>-444842.5</v>
          </cell>
          <cell r="K74">
            <v>72.94353419891993</v>
          </cell>
          <cell r="L74">
            <v>-1141415.4300000002</v>
          </cell>
        </row>
        <row r="75">
          <cell r="B75">
            <v>8760477</v>
          </cell>
          <cell r="C75">
            <v>3932872</v>
          </cell>
          <cell r="D75">
            <v>1176905</v>
          </cell>
          <cell r="G75">
            <v>2721176.24</v>
          </cell>
          <cell r="H75">
            <v>17861.090000000317</v>
          </cell>
          <cell r="I75">
            <v>1.517632264286439</v>
          </cell>
          <cell r="J75">
            <v>-1159043.9099999997</v>
          </cell>
          <cell r="K75">
            <v>69.19056201168003</v>
          </cell>
          <cell r="L75">
            <v>-1211695.7599999998</v>
          </cell>
        </row>
        <row r="76">
          <cell r="B76">
            <v>16427081</v>
          </cell>
          <cell r="C76">
            <v>8191615</v>
          </cell>
          <cell r="D76">
            <v>3024257</v>
          </cell>
          <cell r="G76">
            <v>5295574.91</v>
          </cell>
          <cell r="H76">
            <v>41599.520000000484</v>
          </cell>
          <cell r="I76">
            <v>1.3755286009092642</v>
          </cell>
          <cell r="J76">
            <v>-2982657.4799999995</v>
          </cell>
          <cell r="K76">
            <v>64.64628659916268</v>
          </cell>
          <cell r="L76">
            <v>-2896040.09</v>
          </cell>
        </row>
        <row r="77">
          <cell r="B77">
            <v>11443812</v>
          </cell>
          <cell r="C77">
            <v>5907668</v>
          </cell>
          <cell r="D77">
            <v>1263700</v>
          </cell>
          <cell r="G77">
            <v>5806342.55</v>
          </cell>
          <cell r="H77">
            <v>50283.6799999997</v>
          </cell>
          <cell r="I77">
            <v>3.9790836432697394</v>
          </cell>
          <cell r="J77">
            <v>-1213416.3200000003</v>
          </cell>
          <cell r="K77">
            <v>98.28484860692916</v>
          </cell>
          <cell r="L77">
            <v>-101325.45000000019</v>
          </cell>
        </row>
        <row r="78">
          <cell r="B78">
            <v>472407370</v>
          </cell>
          <cell r="C78">
            <v>270784425</v>
          </cell>
          <cell r="D78">
            <v>42197505</v>
          </cell>
          <cell r="G78">
            <v>226652022.69</v>
          </cell>
          <cell r="H78">
            <v>2332961.75</v>
          </cell>
          <cell r="I78">
            <v>5.528672252067984</v>
          </cell>
          <cell r="J78">
            <v>-39864543.25</v>
          </cell>
          <cell r="K78">
            <v>83.70201598190147</v>
          </cell>
          <cell r="L78">
            <v>-44132402.31</v>
          </cell>
        </row>
        <row r="79">
          <cell r="B79">
            <v>43093757</v>
          </cell>
          <cell r="C79">
            <v>20570584</v>
          </cell>
          <cell r="D79">
            <v>3662492</v>
          </cell>
          <cell r="G79">
            <v>18693631.58</v>
          </cell>
          <cell r="H79">
            <v>147974.01999999955</v>
          </cell>
          <cell r="I79">
            <v>4.040255104994074</v>
          </cell>
          <cell r="J79">
            <v>-3514517.9800000004</v>
          </cell>
          <cell r="K79">
            <v>90.87555112679347</v>
          </cell>
          <cell r="L79">
            <v>-1876952.4200000018</v>
          </cell>
        </row>
        <row r="80">
          <cell r="B80">
            <v>11498856</v>
          </cell>
          <cell r="C80">
            <v>5949232</v>
          </cell>
          <cell r="D80">
            <v>960360</v>
          </cell>
          <cell r="G80">
            <v>4748817.43</v>
          </cell>
          <cell r="H80">
            <v>10735.799999999814</v>
          </cell>
          <cell r="I80">
            <v>1.1178932900162246</v>
          </cell>
          <cell r="J80">
            <v>-949624.2000000002</v>
          </cell>
          <cell r="K80">
            <v>79.82236076858324</v>
          </cell>
          <cell r="L80">
            <v>-1200414.5700000003</v>
          </cell>
        </row>
        <row r="81">
          <cell r="B81">
            <v>180007400</v>
          </cell>
          <cell r="C81">
            <v>113930909</v>
          </cell>
          <cell r="D81">
            <v>16272701</v>
          </cell>
          <cell r="G81">
            <v>77066167.58</v>
          </cell>
          <cell r="H81">
            <v>465520.2699999958</v>
          </cell>
          <cell r="I81">
            <v>2.8607437081280844</v>
          </cell>
          <cell r="J81">
            <v>-15807180.730000004</v>
          </cell>
          <cell r="K81">
            <v>67.64289713514003</v>
          </cell>
          <cell r="L81">
            <v>-36864741.42</v>
          </cell>
        </row>
        <row r="82">
          <cell r="B82">
            <v>42973110</v>
          </cell>
          <cell r="C82">
            <v>20505908</v>
          </cell>
          <cell r="D82">
            <v>5183118</v>
          </cell>
          <cell r="G82">
            <v>15747938.82</v>
          </cell>
          <cell r="H82">
            <v>143592.93999999948</v>
          </cell>
          <cell r="I82">
            <v>2.770396892372496</v>
          </cell>
          <cell r="J82">
            <v>-5039525.0600000005</v>
          </cell>
          <cell r="K82">
            <v>76.7970812119122</v>
          </cell>
          <cell r="L82">
            <v>-4757969.18</v>
          </cell>
        </row>
        <row r="83">
          <cell r="B83">
            <v>12758421382.88</v>
          </cell>
          <cell r="C83">
            <v>7151559348.88</v>
          </cell>
          <cell r="D83">
            <v>1068064015</v>
          </cell>
          <cell r="G83">
            <v>6030660927.619999</v>
          </cell>
          <cell r="H83">
            <v>49312327.61000013</v>
          </cell>
          <cell r="I83">
            <v>4.6169824015651475</v>
          </cell>
          <cell r="J83">
            <v>-1018751687.3899997</v>
          </cell>
          <cell r="K83">
            <v>84.32651724500414</v>
          </cell>
          <cell r="L83">
            <v>-1120898421.2600007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7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8" sqref="N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02.07.2020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02.07.2020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1271237100</v>
      </c>
      <c r="D10" s="33">
        <f>'[1]вспомогат'!D10</f>
        <v>160038500</v>
      </c>
      <c r="E10" s="33">
        <f>'[1]вспомогат'!G10</f>
        <v>989644961.51</v>
      </c>
      <c r="F10" s="33">
        <f>'[1]вспомогат'!H10</f>
        <v>5706175.529999971</v>
      </c>
      <c r="G10" s="34">
        <f>'[1]вспомогат'!I10</f>
        <v>3.56550175738961</v>
      </c>
      <c r="H10" s="35">
        <f>'[1]вспомогат'!J10</f>
        <v>-154332324.47000003</v>
      </c>
      <c r="I10" s="36">
        <f>'[1]вспомогат'!K10</f>
        <v>77.84896786838584</v>
      </c>
      <c r="J10" s="37">
        <f>'[1]вспомогат'!L10</f>
        <v>-281592138.49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3322450000</v>
      </c>
      <c r="D12" s="38">
        <f>'[1]вспомогат'!D11</f>
        <v>460450000</v>
      </c>
      <c r="E12" s="33">
        <f>'[1]вспомогат'!G11</f>
        <v>2893921697.73</v>
      </c>
      <c r="F12" s="38">
        <f>'[1]вспомогат'!H11</f>
        <v>17316231.07000017</v>
      </c>
      <c r="G12" s="39">
        <f>'[1]вспомогат'!I11</f>
        <v>3.760719094364246</v>
      </c>
      <c r="H12" s="35">
        <f>'[1]вспомогат'!J11</f>
        <v>-443133768.9299998</v>
      </c>
      <c r="I12" s="36">
        <f>'[1]вспомогат'!K11</f>
        <v>87.10203908952731</v>
      </c>
      <c r="J12" s="37">
        <f>'[1]вспомогат'!L11</f>
        <v>-428528302.27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438372186</v>
      </c>
      <c r="D13" s="38">
        <f>'[1]вспомогат'!D12</f>
        <v>58786950</v>
      </c>
      <c r="E13" s="33">
        <f>'[1]вспомогат'!G12</f>
        <v>415758232.54</v>
      </c>
      <c r="F13" s="38">
        <f>'[1]вспомогат'!H12</f>
        <v>10822516.069999993</v>
      </c>
      <c r="G13" s="39">
        <f>'[1]вспомогат'!I12</f>
        <v>18.409725406744172</v>
      </c>
      <c r="H13" s="35">
        <f>'[1]вспомогат'!J12</f>
        <v>-47964433.93000001</v>
      </c>
      <c r="I13" s="36">
        <f>'[1]вспомогат'!K12</f>
        <v>94.84138041093694</v>
      </c>
      <c r="J13" s="37">
        <f>'[1]вспомогат'!L12</f>
        <v>-22613953.45999998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390994500</v>
      </c>
      <c r="D14" s="38">
        <f>'[1]вспомогат'!D13</f>
        <v>64590000</v>
      </c>
      <c r="E14" s="33">
        <f>'[1]вспомогат'!G13</f>
        <v>313565196.85</v>
      </c>
      <c r="F14" s="38">
        <f>'[1]вспомогат'!H13</f>
        <v>2622708.030000031</v>
      </c>
      <c r="G14" s="39">
        <f>'[1]вспомогат'!I13</f>
        <v>4.060548118903903</v>
      </c>
      <c r="H14" s="35">
        <f>'[1]вспомогат'!J13</f>
        <v>-61967291.96999997</v>
      </c>
      <c r="I14" s="36">
        <f>'[1]вспомогат'!K13</f>
        <v>80.19683060759168</v>
      </c>
      <c r="J14" s="37">
        <f>'[1]вспомогат'!L13</f>
        <v>-77429303.14999998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61265800</v>
      </c>
      <c r="D15" s="38">
        <f>'[1]вспомогат'!D14</f>
        <v>9318900</v>
      </c>
      <c r="E15" s="33">
        <f>'[1]вспомогат'!G14</f>
        <v>48630575.66</v>
      </c>
      <c r="F15" s="38">
        <f>'[1]вспомогат'!H14</f>
        <v>195840.94999999553</v>
      </c>
      <c r="G15" s="39">
        <f>'[1]вспомогат'!I14</f>
        <v>2.101545783300556</v>
      </c>
      <c r="H15" s="35">
        <f>'[1]вспомогат'!J14</f>
        <v>-9123059.050000004</v>
      </c>
      <c r="I15" s="36">
        <f>'[1]вспомогат'!K14</f>
        <v>79.37638235361327</v>
      </c>
      <c r="J15" s="37">
        <f>'[1]вспомогат'!L14</f>
        <v>-12635224.340000004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4213082486</v>
      </c>
      <c r="D16" s="41">
        <f>SUM(D12:D15)</f>
        <v>593145850</v>
      </c>
      <c r="E16" s="41">
        <f>SUM(E12:E15)</f>
        <v>3671875702.7799997</v>
      </c>
      <c r="F16" s="41">
        <f>SUM(F12:F15)</f>
        <v>30957296.12000019</v>
      </c>
      <c r="G16" s="42">
        <f>F16/D16*100</f>
        <v>5.219170988046227</v>
      </c>
      <c r="H16" s="41">
        <f>SUM(H12:H15)</f>
        <v>-562188553.8799998</v>
      </c>
      <c r="I16" s="43">
        <f>E16/C16*100</f>
        <v>87.15413749865043</v>
      </c>
      <c r="J16" s="41">
        <f>SUM(J12:J15)</f>
        <v>-541206783.2199999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16286932</v>
      </c>
      <c r="D17" s="45">
        <f>'[1]вспомогат'!D15</f>
        <v>3575410</v>
      </c>
      <c r="E17" s="44">
        <f>'[1]вспомогат'!G15</f>
        <v>13741745.41</v>
      </c>
      <c r="F17" s="45">
        <f>'[1]вспомогат'!H15</f>
        <v>67153.16000000015</v>
      </c>
      <c r="G17" s="46">
        <f>'[1]вспомогат'!I15</f>
        <v>1.8781946685834674</v>
      </c>
      <c r="H17" s="47">
        <f>'[1]вспомогат'!J15</f>
        <v>-3508256.84</v>
      </c>
      <c r="I17" s="48">
        <f>'[1]вспомогат'!K15</f>
        <v>84.37282976315</v>
      </c>
      <c r="J17" s="49">
        <f>'[1]вспомогат'!L15</f>
        <v>-2545186.59</v>
      </c>
    </row>
    <row r="18" spans="1:10" ht="12.75">
      <c r="A18" s="32" t="s">
        <v>20</v>
      </c>
      <c r="B18" s="33">
        <f>'[1]вспомогат'!B16</f>
        <v>343792445</v>
      </c>
      <c r="C18" s="33">
        <f>'[1]вспомогат'!C16</f>
        <v>179001816</v>
      </c>
      <c r="D18" s="38">
        <f>'[1]вспомогат'!D16</f>
        <v>29139679</v>
      </c>
      <c r="E18" s="33">
        <f>'[1]вспомогат'!G16</f>
        <v>173778247.54</v>
      </c>
      <c r="F18" s="38">
        <f>'[1]вспомогат'!H16</f>
        <v>1440646.5399999917</v>
      </c>
      <c r="G18" s="39">
        <f>'[1]вспомогат'!I16</f>
        <v>4.943934145602605</v>
      </c>
      <c r="H18" s="35">
        <f>'[1]вспомогат'!J16</f>
        <v>-27699032.46000001</v>
      </c>
      <c r="I18" s="36">
        <f>'[1]вспомогат'!K16</f>
        <v>97.08183493512713</v>
      </c>
      <c r="J18" s="37">
        <f>'[1]вспомогат'!L16</f>
        <v>-5223568.460000008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2589245</v>
      </c>
      <c r="D20" s="38">
        <f>'[1]вспомогат'!D18</f>
        <v>761275</v>
      </c>
      <c r="E20" s="33">
        <f>'[1]вспомогат'!G18</f>
        <v>1919735.16</v>
      </c>
      <c r="F20" s="38">
        <f>'[1]вспомогат'!H18</f>
        <v>19981.02000000002</v>
      </c>
      <c r="G20" s="39">
        <f>'[1]вспомогат'!I18</f>
        <v>2.6246783356868435</v>
      </c>
      <c r="H20" s="35">
        <f>'[1]вспомогат'!J18</f>
        <v>-741293.98</v>
      </c>
      <c r="I20" s="36">
        <f>'[1]вспомогат'!K18</f>
        <v>74.14266166392133</v>
      </c>
      <c r="J20" s="37">
        <f>'[1]вспомогат'!L18</f>
        <v>-669509.8400000001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71214649</v>
      </c>
      <c r="D21" s="38">
        <f>'[1]вспомогат'!D19</f>
        <v>12987710</v>
      </c>
      <c r="E21" s="33">
        <f>'[1]вспомогат'!G19</f>
        <v>65882479.57</v>
      </c>
      <c r="F21" s="38">
        <f>'[1]вспомогат'!H19</f>
        <v>820111.5799999982</v>
      </c>
      <c r="G21" s="39">
        <f>'[1]вспомогат'!I19</f>
        <v>6.314520265697326</v>
      </c>
      <c r="H21" s="35">
        <f>'[1]вспомогат'!J19</f>
        <v>-12167598.420000002</v>
      </c>
      <c r="I21" s="36">
        <f>'[1]вспомогат'!K19</f>
        <v>92.51253849471335</v>
      </c>
      <c r="J21" s="37">
        <f>'[1]вспомогат'!L19</f>
        <v>-5332169.43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19966500</v>
      </c>
      <c r="D22" s="38">
        <f>'[1]вспомогат'!D20</f>
        <v>3521170</v>
      </c>
      <c r="E22" s="33">
        <f>'[1]вспомогат'!G20</f>
        <v>15305421.54</v>
      </c>
      <c r="F22" s="38">
        <f>'[1]вспомогат'!H20</f>
        <v>21949.319999998435</v>
      </c>
      <c r="G22" s="39">
        <f>'[1]вспомогат'!I20</f>
        <v>0.6233530332247076</v>
      </c>
      <c r="H22" s="35">
        <f>'[1]вспомогат'!J20</f>
        <v>-3499220.6800000016</v>
      </c>
      <c r="I22" s="36">
        <f>'[1]вспомогат'!K20</f>
        <v>76.6555056720006</v>
      </c>
      <c r="J22" s="37">
        <f>'[1]вспомогат'!L20</f>
        <v>-4661078.460000001</v>
      </c>
    </row>
    <row r="23" spans="1:10" ht="12.75">
      <c r="A23" s="32" t="s">
        <v>25</v>
      </c>
      <c r="B23" s="33">
        <f>'[1]вспомогат'!B21</f>
        <v>52617650</v>
      </c>
      <c r="C23" s="33">
        <f>'[1]вспомогат'!C21</f>
        <v>29265467</v>
      </c>
      <c r="D23" s="38">
        <f>'[1]вспомогат'!D21</f>
        <v>2576358</v>
      </c>
      <c r="E23" s="33">
        <f>'[1]вспомогат'!G21</f>
        <v>27663958.72</v>
      </c>
      <c r="F23" s="38">
        <f>'[1]вспомогат'!H21</f>
        <v>228176.87999999896</v>
      </c>
      <c r="G23" s="39">
        <f>'[1]вспомогат'!I21</f>
        <v>8.85656729383102</v>
      </c>
      <c r="H23" s="35">
        <f>'[1]вспомогат'!J21</f>
        <v>-2348181.120000001</v>
      </c>
      <c r="I23" s="36">
        <f>'[1]вспомогат'!K21</f>
        <v>94.52765172002893</v>
      </c>
      <c r="J23" s="37">
        <f>'[1]вспомогат'!L21</f>
        <v>-1601508.2800000012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2038220</v>
      </c>
      <c r="D24" s="38">
        <f>'[1]вспомогат'!D22</f>
        <v>632850</v>
      </c>
      <c r="E24" s="33">
        <f>'[1]вспомогат'!G22</f>
        <v>1831326.04</v>
      </c>
      <c r="F24" s="38">
        <f>'[1]вспомогат'!H22</f>
        <v>21228.600000000093</v>
      </c>
      <c r="G24" s="39">
        <f>'[1]вспомогат'!I22</f>
        <v>3.35444418108558</v>
      </c>
      <c r="H24" s="35">
        <f>'[1]вспомогат'!J22</f>
        <v>-611621.3999999999</v>
      </c>
      <c r="I24" s="36">
        <f>'[1]вспомогат'!K22</f>
        <v>89.84928221683626</v>
      </c>
      <c r="J24" s="37">
        <f>'[1]вспомогат'!L22</f>
        <v>-206893.95999999996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81563.68</v>
      </c>
      <c r="F25" s="38">
        <f>'[1]вспомогат'!H23</f>
        <v>0</v>
      </c>
      <c r="G25" s="39">
        <f>'[1]вспомогат'!I23</f>
        <v>0</v>
      </c>
      <c r="H25" s="35">
        <f>'[1]вспомогат'!J23</f>
        <v>0</v>
      </c>
      <c r="I25" s="36">
        <f>'[1]вспомогат'!K23</f>
        <v>18.621509731742727</v>
      </c>
      <c r="J25" s="37">
        <f>'[1]вспомогат'!L23</f>
        <v>-356444.2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68374899</v>
      </c>
      <c r="D26" s="38">
        <f>'[1]вспомогат'!D24</f>
        <v>13553636</v>
      </c>
      <c r="E26" s="33">
        <f>'[1]вспомогат'!G24</f>
        <v>60172592.99</v>
      </c>
      <c r="F26" s="38">
        <f>'[1]вспомогат'!H24</f>
        <v>411870.6099999994</v>
      </c>
      <c r="G26" s="39">
        <f>'[1]вспомогат'!I24</f>
        <v>3.038820062749209</v>
      </c>
      <c r="H26" s="35">
        <f>'[1]вспомогат'!J24</f>
        <v>-13141765.39</v>
      </c>
      <c r="I26" s="36">
        <f>'[1]вспомогат'!K24</f>
        <v>88.0039223019547</v>
      </c>
      <c r="J26" s="37">
        <f>'[1]вспомогат'!L24</f>
        <v>-8202306.009999998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4278106</v>
      </c>
      <c r="D27" s="38">
        <f>'[1]вспомогат'!D25</f>
        <v>913787</v>
      </c>
      <c r="E27" s="33">
        <f>'[1]вспомогат'!G25</f>
        <v>3210584.38</v>
      </c>
      <c r="F27" s="38">
        <f>'[1]вспомогат'!H25</f>
        <v>14705.399999999907</v>
      </c>
      <c r="G27" s="39">
        <f>'[1]вспомогат'!I25</f>
        <v>1.6092809374613457</v>
      </c>
      <c r="H27" s="35">
        <f>'[1]вспомогат'!J25</f>
        <v>-899081.6000000001</v>
      </c>
      <c r="I27" s="36">
        <f>'[1]вспомогат'!K25</f>
        <v>75.0468637289492</v>
      </c>
      <c r="J27" s="37">
        <f>'[1]вспомогат'!L25</f>
        <v>-1067521.62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33747820</v>
      </c>
      <c r="D28" s="38">
        <f>'[1]вспомогат'!D26</f>
        <v>8192395</v>
      </c>
      <c r="E28" s="33">
        <f>'[1]вспомогат'!G26</f>
        <v>26430401.31</v>
      </c>
      <c r="F28" s="38">
        <f>'[1]вспомогат'!H26</f>
        <v>312840.34999999776</v>
      </c>
      <c r="G28" s="39">
        <f>'[1]вспомогат'!I26</f>
        <v>3.818667801052046</v>
      </c>
      <c r="H28" s="35">
        <f>'[1]вспомогат'!J26</f>
        <v>-7879554.650000002</v>
      </c>
      <c r="I28" s="36">
        <f>'[1]вспомогат'!K26</f>
        <v>78.31735889903406</v>
      </c>
      <c r="J28" s="37">
        <f>'[1]вспомогат'!L26</f>
        <v>-7317418.690000001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61510</v>
      </c>
      <c r="D29" s="38">
        <f>'[1]вспомогат'!D27</f>
        <v>3480</v>
      </c>
      <c r="E29" s="33">
        <f>'[1]вспомогат'!G27</f>
        <v>65495.49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106.47941798081612</v>
      </c>
      <c r="J29" s="37">
        <f>'[1]вспомогат'!L27</f>
        <v>3985.489999999998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31583173</v>
      </c>
      <c r="D30" s="38">
        <f>'[1]вспомогат'!D28</f>
        <v>5091396</v>
      </c>
      <c r="E30" s="33">
        <f>'[1]вспомогат'!G28</f>
        <v>27555707.76</v>
      </c>
      <c r="F30" s="38">
        <f>'[1]вспомогат'!H28</f>
        <v>929169.3800000027</v>
      </c>
      <c r="G30" s="39">
        <f>'[1]вспомогат'!I28</f>
        <v>18.249795930232153</v>
      </c>
      <c r="H30" s="35">
        <f>'[1]вспомогат'!J28</f>
        <v>-4162226.6199999973</v>
      </c>
      <c r="I30" s="36">
        <f>'[1]вспомогат'!K28</f>
        <v>87.24806643081745</v>
      </c>
      <c r="J30" s="37">
        <f>'[1]вспомогат'!L28</f>
        <v>-4027465.2399999984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16310430</v>
      </c>
      <c r="D31" s="38">
        <f>'[1]вспомогат'!D29</f>
        <v>5695949</v>
      </c>
      <c r="E31" s="33">
        <f>'[1]вспомогат'!G29</f>
        <v>9956937.99</v>
      </c>
      <c r="F31" s="38">
        <f>'[1]вспомогат'!H29</f>
        <v>178705.75999999978</v>
      </c>
      <c r="G31" s="39">
        <f>'[1]вспомогат'!I29</f>
        <v>3.137418540791004</v>
      </c>
      <c r="H31" s="35">
        <f>'[1]вспомогат'!J29</f>
        <v>-5517243.24</v>
      </c>
      <c r="I31" s="36">
        <f>'[1]вспомогат'!K29</f>
        <v>61.046446905446395</v>
      </c>
      <c r="J31" s="37">
        <f>'[1]вспомогат'!L29</f>
        <v>-6353492.01</v>
      </c>
    </row>
    <row r="32" spans="1:10" ht="12.75">
      <c r="A32" s="32" t="s">
        <v>34</v>
      </c>
      <c r="B32" s="33">
        <f>'[1]вспомогат'!B30</f>
        <v>39423440</v>
      </c>
      <c r="C32" s="33">
        <f>'[1]вспомогат'!C30</f>
        <v>18943535</v>
      </c>
      <c r="D32" s="38">
        <f>'[1]вспомогат'!D30</f>
        <v>3992433</v>
      </c>
      <c r="E32" s="33">
        <f>'[1]вспомогат'!G30</f>
        <v>14207107.78</v>
      </c>
      <c r="F32" s="38">
        <f>'[1]вспомогат'!H30</f>
        <v>237057.3999999985</v>
      </c>
      <c r="G32" s="39">
        <f>'[1]вспомогат'!I30</f>
        <v>5.93766758264944</v>
      </c>
      <c r="H32" s="35">
        <f>'[1]вспомогат'!J30</f>
        <v>-3755375.6000000015</v>
      </c>
      <c r="I32" s="36">
        <f>'[1]вспомогат'!K30</f>
        <v>74.99713110567801</v>
      </c>
      <c r="J32" s="37">
        <f>'[1]вспомогат'!L30</f>
        <v>-4736427.220000001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3562044</v>
      </c>
      <c r="D33" s="38">
        <f>'[1]вспомогат'!D31</f>
        <v>930633</v>
      </c>
      <c r="E33" s="33">
        <f>'[1]вспомогат'!G31</f>
        <v>3176131.51</v>
      </c>
      <c r="F33" s="38">
        <f>'[1]вспомогат'!H31</f>
        <v>25406.87999999989</v>
      </c>
      <c r="G33" s="39">
        <f>'[1]вспомогат'!I31</f>
        <v>2.7300643755379284</v>
      </c>
      <c r="H33" s="35">
        <f>'[1]вспомогат'!J31</f>
        <v>-905226.1200000001</v>
      </c>
      <c r="I33" s="36">
        <f>'[1]вспомогат'!K31</f>
        <v>89.16598194744365</v>
      </c>
      <c r="J33" s="37">
        <f>'[1]вспомогат'!L31</f>
        <v>-385912.4900000002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40739295</v>
      </c>
      <c r="D34" s="38">
        <f>'[1]вспомогат'!D32</f>
        <v>9720745</v>
      </c>
      <c r="E34" s="33">
        <f>'[1]вспомогат'!G32</f>
        <v>30242113.97</v>
      </c>
      <c r="F34" s="38">
        <f>'[1]вспомогат'!H32</f>
        <v>190116.2899999991</v>
      </c>
      <c r="G34" s="39">
        <f>'[1]вспомогат'!I32</f>
        <v>1.9557790066502014</v>
      </c>
      <c r="H34" s="35">
        <f>'[1]вспомогат'!J32</f>
        <v>-9530628.71</v>
      </c>
      <c r="I34" s="36">
        <f>'[1]вспомогат'!K32</f>
        <v>74.2332776499937</v>
      </c>
      <c r="J34" s="37">
        <f>'[1]вспомогат'!L32</f>
        <v>-10497181.030000001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50300</v>
      </c>
      <c r="D35" s="38">
        <f>'[1]вспомогат'!D33</f>
        <v>11300</v>
      </c>
      <c r="E35" s="33">
        <f>'[1]вспомогат'!G33</f>
        <v>112827.38</v>
      </c>
      <c r="F35" s="38">
        <f>'[1]вспомогат'!H33</f>
        <v>4720</v>
      </c>
      <c r="G35" s="39">
        <f>'[1]вспомогат'!I33</f>
        <v>41.769911504424776</v>
      </c>
      <c r="H35" s="35">
        <f>'[1]вспомогат'!J33</f>
        <v>-6580</v>
      </c>
      <c r="I35" s="36">
        <f>'[1]вспомогат'!K33</f>
        <v>224.3089065606362</v>
      </c>
      <c r="J35" s="37">
        <f>'[1]вспомогат'!L33</f>
        <v>62527.380000000005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3568740</v>
      </c>
      <c r="D36" s="38">
        <f>'[1]вспомогат'!D34</f>
        <v>1088232</v>
      </c>
      <c r="E36" s="33">
        <f>'[1]вспомогат'!G34</f>
        <v>2336845.68</v>
      </c>
      <c r="F36" s="38">
        <f>'[1]вспомогат'!H34</f>
        <v>69286.78000000026</v>
      </c>
      <c r="G36" s="39">
        <f>'[1]вспомогат'!I34</f>
        <v>6.36691257011375</v>
      </c>
      <c r="H36" s="35">
        <f>'[1]вспомогат'!J34</f>
        <v>-1018945.2199999997</v>
      </c>
      <c r="I36" s="36">
        <f>'[1]вспомогат'!K34</f>
        <v>65.48097311656215</v>
      </c>
      <c r="J36" s="37">
        <f>'[1]вспомогат'!L34</f>
        <v>-1231894.3199999998</v>
      </c>
    </row>
    <row r="37" spans="1:10" ht="18.75" customHeight="1">
      <c r="A37" s="51" t="s">
        <v>39</v>
      </c>
      <c r="B37" s="41">
        <f>SUM(B17:B36)</f>
        <v>1050914748.88</v>
      </c>
      <c r="C37" s="41">
        <f>SUM(C17:C36)</f>
        <v>542055688.88</v>
      </c>
      <c r="D37" s="41">
        <f>SUM(D17:D36)</f>
        <v>102388438</v>
      </c>
      <c r="E37" s="41">
        <f>SUM(E17:E36)</f>
        <v>477678526.7</v>
      </c>
      <c r="F37" s="41">
        <f>SUM(F17:F36)</f>
        <v>4993125.949999984</v>
      </c>
      <c r="G37" s="42">
        <f>F37/D37*100</f>
        <v>4.8766501838810985</v>
      </c>
      <c r="H37" s="41">
        <f>SUM(H17:H36)</f>
        <v>-97395312.05000004</v>
      </c>
      <c r="I37" s="43">
        <f>E37/C37*100</f>
        <v>88.12351507406616</v>
      </c>
      <c r="J37" s="41">
        <f>SUM(J17:J36)</f>
        <v>-64377162.18000001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8623989</v>
      </c>
      <c r="D38" s="38">
        <f>'[1]вспомогат'!D35</f>
        <v>2160694</v>
      </c>
      <c r="E38" s="33">
        <f>'[1]вспомогат'!G35</f>
        <v>6205119.91</v>
      </c>
      <c r="F38" s="38">
        <f>'[1]вспомогат'!H35</f>
        <v>152752.4500000002</v>
      </c>
      <c r="G38" s="39">
        <f>'[1]вспомогат'!I35</f>
        <v>7.069601248487762</v>
      </c>
      <c r="H38" s="35">
        <f>'[1]вспомогат'!J35</f>
        <v>-2007941.5499999998</v>
      </c>
      <c r="I38" s="36">
        <f>'[1]вспомогат'!K35</f>
        <v>71.95185325491487</v>
      </c>
      <c r="J38" s="37">
        <f>'[1]вспомогат'!L35</f>
        <v>-2418869.09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27658164</v>
      </c>
      <c r="D39" s="38">
        <f>'[1]вспомогат'!D36</f>
        <v>5137220</v>
      </c>
      <c r="E39" s="33">
        <f>'[1]вспомогат'!G36</f>
        <v>22291296.67</v>
      </c>
      <c r="F39" s="38">
        <f>'[1]вспомогат'!H36</f>
        <v>174472.98000000045</v>
      </c>
      <c r="G39" s="39">
        <f>'[1]вспомогат'!I36</f>
        <v>3.3962528371376046</v>
      </c>
      <c r="H39" s="35">
        <f>'[1]вспомогат'!J36</f>
        <v>-4962747.02</v>
      </c>
      <c r="I39" s="36">
        <f>'[1]вспомогат'!K36</f>
        <v>80.59572092348574</v>
      </c>
      <c r="J39" s="37">
        <f>'[1]вспомогат'!L36</f>
        <v>-5366867.329999998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12861027</v>
      </c>
      <c r="D40" s="38">
        <f>'[1]вспомогат'!D37</f>
        <v>2838776</v>
      </c>
      <c r="E40" s="33">
        <f>'[1]вспомогат'!G37</f>
        <v>10298545.66</v>
      </c>
      <c r="F40" s="38">
        <f>'[1]вспомогат'!H37</f>
        <v>134108.58000000007</v>
      </c>
      <c r="G40" s="39">
        <f>'[1]вспомогат'!I37</f>
        <v>4.7241691489571584</v>
      </c>
      <c r="H40" s="35">
        <f>'[1]вспомогат'!J37</f>
        <v>-2704667.42</v>
      </c>
      <c r="I40" s="36">
        <f>'[1]вспомогат'!K37</f>
        <v>80.07560873637853</v>
      </c>
      <c r="J40" s="37">
        <f>'[1]вспомогат'!L37</f>
        <v>-2562481.34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10762076</v>
      </c>
      <c r="D41" s="38">
        <f>'[1]вспомогат'!D38</f>
        <v>3292855</v>
      </c>
      <c r="E41" s="33">
        <f>'[1]вспомогат'!G38</f>
        <v>7848872.65</v>
      </c>
      <c r="F41" s="38">
        <f>'[1]вспомогат'!H38</f>
        <v>80756.3200000003</v>
      </c>
      <c r="G41" s="39">
        <f>'[1]вспомогат'!I38</f>
        <v>2.452471183820736</v>
      </c>
      <c r="H41" s="35">
        <f>'[1]вспомогат'!J38</f>
        <v>-3212098.6799999997</v>
      </c>
      <c r="I41" s="36">
        <f>'[1]вспомогат'!K38</f>
        <v>72.93084206058386</v>
      </c>
      <c r="J41" s="37">
        <f>'[1]вспомогат'!L38</f>
        <v>-2913203.3499999996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8384885</v>
      </c>
      <c r="D42" s="38">
        <f>'[1]вспомогат'!D39</f>
        <v>1993325</v>
      </c>
      <c r="E42" s="33">
        <f>'[1]вспомогат'!G39</f>
        <v>7568248.17</v>
      </c>
      <c r="F42" s="38">
        <f>'[1]вспомогат'!H39</f>
        <v>17539.099999999627</v>
      </c>
      <c r="G42" s="39">
        <f>'[1]вспомогат'!I39</f>
        <v>0.8798916383429509</v>
      </c>
      <c r="H42" s="35">
        <f>'[1]вспомогат'!J39</f>
        <v>-1975785.9000000004</v>
      </c>
      <c r="I42" s="36">
        <f>'[1]вспомогат'!K39</f>
        <v>90.2606078676094</v>
      </c>
      <c r="J42" s="37">
        <f>'[1]вспомогат'!L39</f>
        <v>-816636.8300000001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13020388</v>
      </c>
      <c r="D43" s="38">
        <f>'[1]вспомогат'!D40</f>
        <v>3124516</v>
      </c>
      <c r="E43" s="33">
        <f>'[1]вспомогат'!G40</f>
        <v>9468467.21</v>
      </c>
      <c r="F43" s="38">
        <f>'[1]вспомогат'!H40</f>
        <v>11312.13000000082</v>
      </c>
      <c r="G43" s="39">
        <f>'[1]вспомогат'!I40</f>
        <v>0.3620442334108969</v>
      </c>
      <c r="H43" s="35">
        <f>'[1]вспомогат'!J40</f>
        <v>-3113203.869999999</v>
      </c>
      <c r="I43" s="36">
        <f>'[1]вспомогат'!K40</f>
        <v>72.72031532393659</v>
      </c>
      <c r="J43" s="37">
        <f>'[1]вспомогат'!L40</f>
        <v>-3551920.789999999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20935047</v>
      </c>
      <c r="D44" s="38">
        <f>'[1]вспомогат'!D41</f>
        <v>3111270</v>
      </c>
      <c r="E44" s="33">
        <f>'[1]вспомогат'!G41</f>
        <v>18353433.07</v>
      </c>
      <c r="F44" s="38">
        <f>'[1]вспомогат'!H41</f>
        <v>87068.53000000119</v>
      </c>
      <c r="G44" s="39">
        <f>'[1]вспомогат'!I41</f>
        <v>2.798488398628251</v>
      </c>
      <c r="H44" s="35">
        <f>'[1]вспомогат'!J41</f>
        <v>-3024201.469999999</v>
      </c>
      <c r="I44" s="36">
        <f>'[1]вспомогат'!K41</f>
        <v>87.66845887663878</v>
      </c>
      <c r="J44" s="37">
        <f>'[1]вспомогат'!L41</f>
        <v>-2581613.9299999997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35589713</v>
      </c>
      <c r="D45" s="38">
        <f>'[1]вспомогат'!D42</f>
        <v>6441067</v>
      </c>
      <c r="E45" s="33">
        <f>'[1]вспомогат'!G42</f>
        <v>28603873.51</v>
      </c>
      <c r="F45" s="38">
        <f>'[1]вспомогат'!H42</f>
        <v>225524.3900000006</v>
      </c>
      <c r="G45" s="39">
        <f>'[1]вспомогат'!I42</f>
        <v>3.5013514065293934</v>
      </c>
      <c r="H45" s="35">
        <f>'[1]вспомогат'!J42</f>
        <v>-6215542.609999999</v>
      </c>
      <c r="I45" s="36">
        <f>'[1]вспомогат'!K42</f>
        <v>80.37118340909353</v>
      </c>
      <c r="J45" s="37">
        <f>'[1]вспомогат'!L42</f>
        <v>-6985839.489999998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17048510</v>
      </c>
      <c r="D46" s="38">
        <f>'[1]вспомогат'!D43</f>
        <v>5843400</v>
      </c>
      <c r="E46" s="33">
        <f>'[1]вспомогат'!G43</f>
        <v>11541417.78</v>
      </c>
      <c r="F46" s="38">
        <f>'[1]вспомогат'!H43</f>
        <v>60924.21999999881</v>
      </c>
      <c r="G46" s="39">
        <f>'[1]вспомогат'!I43</f>
        <v>1.0426159427730226</v>
      </c>
      <c r="H46" s="35">
        <f>'[1]вспомогат'!J43</f>
        <v>-5782475.780000001</v>
      </c>
      <c r="I46" s="36">
        <f>'[1]вспомогат'!K43</f>
        <v>67.69751597060389</v>
      </c>
      <c r="J46" s="37">
        <f>'[1]вспомогат'!L43</f>
        <v>-5507092.220000001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15727065</v>
      </c>
      <c r="D47" s="38">
        <f>'[1]вспомогат'!D44</f>
        <v>2696211</v>
      </c>
      <c r="E47" s="33">
        <f>'[1]вспомогат'!G44</f>
        <v>13333947.48</v>
      </c>
      <c r="F47" s="38">
        <f>'[1]вспомогат'!H44</f>
        <v>216893.62000000104</v>
      </c>
      <c r="G47" s="39">
        <f>'[1]вспомогат'!I44</f>
        <v>8.044385992045914</v>
      </c>
      <c r="H47" s="35">
        <f>'[1]вспомогат'!J44</f>
        <v>-2479317.379999999</v>
      </c>
      <c r="I47" s="36">
        <f>'[1]вспомогат'!K44</f>
        <v>84.7834448449218</v>
      </c>
      <c r="J47" s="37">
        <f>'[1]вспомогат'!L44</f>
        <v>-2393117.5199999996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6542918</v>
      </c>
      <c r="D48" s="38">
        <f>'[1]вспомогат'!D45</f>
        <v>1276461</v>
      </c>
      <c r="E48" s="33">
        <f>'[1]вспомогат'!G45</f>
        <v>4728838.59</v>
      </c>
      <c r="F48" s="38">
        <f>'[1]вспомогат'!H45</f>
        <v>24752.959999999963</v>
      </c>
      <c r="G48" s="39">
        <f>'[1]вспомогат'!I45</f>
        <v>1.9391865478067847</v>
      </c>
      <c r="H48" s="35">
        <f>'[1]вспомогат'!J45</f>
        <v>-1251708.04</v>
      </c>
      <c r="I48" s="36">
        <f>'[1]вспомогат'!K45</f>
        <v>72.2741533670451</v>
      </c>
      <c r="J48" s="37">
        <f>'[1]вспомогат'!L45</f>
        <v>-1814079.4100000001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5549688</v>
      </c>
      <c r="D49" s="38">
        <f>'[1]вспомогат'!D46</f>
        <v>1479582</v>
      </c>
      <c r="E49" s="33">
        <f>'[1]вспомогат'!G46</f>
        <v>4137691.57</v>
      </c>
      <c r="F49" s="38">
        <f>'[1]вспомогат'!H46</f>
        <v>36105.87999999989</v>
      </c>
      <c r="G49" s="39">
        <f>'[1]вспомогат'!I46</f>
        <v>2.440275699488091</v>
      </c>
      <c r="H49" s="35">
        <f>'[1]вспомогат'!J46</f>
        <v>-1443476.12</v>
      </c>
      <c r="I49" s="36">
        <f>'[1]вспомогат'!K46</f>
        <v>74.55719258452007</v>
      </c>
      <c r="J49" s="37">
        <f>'[1]вспомогат'!L46</f>
        <v>-1411996.4300000002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9401850</v>
      </c>
      <c r="D50" s="38">
        <f>'[1]вспомогат'!D47</f>
        <v>3158898</v>
      </c>
      <c r="E50" s="33">
        <f>'[1]вспомогат'!G47</f>
        <v>6300152.94</v>
      </c>
      <c r="F50" s="38">
        <f>'[1]вспомогат'!H47</f>
        <v>13240.350000000559</v>
      </c>
      <c r="G50" s="39">
        <f>'[1]вспомогат'!I47</f>
        <v>0.41914458776448493</v>
      </c>
      <c r="H50" s="35">
        <f>'[1]вспомогат'!J47</f>
        <v>-3145657.6499999994</v>
      </c>
      <c r="I50" s="36">
        <f>'[1]вспомогат'!K47</f>
        <v>67.0097155347086</v>
      </c>
      <c r="J50" s="37">
        <f>'[1]вспомогат'!L47</f>
        <v>-3101697.0599999996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13548065</v>
      </c>
      <c r="D51" s="38">
        <f>'[1]вспомогат'!D48</f>
        <v>2364680</v>
      </c>
      <c r="E51" s="33">
        <f>'[1]вспомогат'!G48</f>
        <v>10684223.92</v>
      </c>
      <c r="F51" s="38">
        <f>'[1]вспомогат'!H48</f>
        <v>30405.83999999985</v>
      </c>
      <c r="G51" s="39">
        <f>'[1]вспомогат'!I48</f>
        <v>1.2858331782735868</v>
      </c>
      <c r="H51" s="35">
        <f>'[1]вспомогат'!J48</f>
        <v>-2334274.16</v>
      </c>
      <c r="I51" s="36">
        <f>'[1]вспомогат'!K48</f>
        <v>78.86162282215209</v>
      </c>
      <c r="J51" s="37">
        <f>'[1]вспомогат'!L48</f>
        <v>-2863841.08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7088420</v>
      </c>
      <c r="D52" s="38">
        <f>'[1]вспомогат'!D49</f>
        <v>1043700</v>
      </c>
      <c r="E52" s="33">
        <f>'[1]вспомогат'!G49</f>
        <v>4674346.28</v>
      </c>
      <c r="F52" s="38">
        <f>'[1]вспомогат'!H49</f>
        <v>3573.75</v>
      </c>
      <c r="G52" s="39">
        <f>'[1]вспомогат'!I49</f>
        <v>0.3424116125323369</v>
      </c>
      <c r="H52" s="35">
        <f>'[1]вспомогат'!J49</f>
        <v>-1040126.25</v>
      </c>
      <c r="I52" s="36">
        <f>'[1]вспомогат'!K49</f>
        <v>65.94341588111314</v>
      </c>
      <c r="J52" s="37">
        <f>'[1]вспомогат'!L49</f>
        <v>-2414073.7199999997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4468570</v>
      </c>
      <c r="D53" s="38">
        <f>'[1]вспомогат'!D50</f>
        <v>1077650</v>
      </c>
      <c r="E53" s="33">
        <f>'[1]вспомогат'!G50</f>
        <v>4205584.32</v>
      </c>
      <c r="F53" s="38">
        <f>'[1]вспомогат'!H50</f>
        <v>15629.370000000112</v>
      </c>
      <c r="G53" s="39">
        <f>'[1]вспомогат'!I50</f>
        <v>1.4503196770751274</v>
      </c>
      <c r="H53" s="35">
        <f>'[1]вспомогат'!J50</f>
        <v>-1062020.63</v>
      </c>
      <c r="I53" s="36">
        <f>'[1]вспомогат'!K50</f>
        <v>94.11476870676749</v>
      </c>
      <c r="J53" s="37">
        <f>'[1]вспомогат'!L50</f>
        <v>-262985.6799999997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31656460</v>
      </c>
      <c r="D54" s="38">
        <f>'[1]вспомогат'!D51</f>
        <v>5429900</v>
      </c>
      <c r="E54" s="33">
        <f>'[1]вспомогат'!G51</f>
        <v>31426246.18</v>
      </c>
      <c r="F54" s="38">
        <f>'[1]вспомогат'!H51</f>
        <v>328804.48999999836</v>
      </c>
      <c r="G54" s="39">
        <f>'[1]вспомогат'!I51</f>
        <v>6.0554428258346995</v>
      </c>
      <c r="H54" s="35">
        <f>'[1]вспомогат'!J51</f>
        <v>-5101095.510000002</v>
      </c>
      <c r="I54" s="36">
        <f>'[1]вспомогат'!K51</f>
        <v>99.27277459324257</v>
      </c>
      <c r="J54" s="37">
        <f>'[1]вспомогат'!L51</f>
        <v>-230213.8200000003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46853935</v>
      </c>
      <c r="D55" s="38">
        <f>'[1]вспомогат'!D52</f>
        <v>8387975</v>
      </c>
      <c r="E55" s="33">
        <f>'[1]вспомогат'!G52</f>
        <v>40210487.8</v>
      </c>
      <c r="F55" s="38">
        <f>'[1]вспомогат'!H52</f>
        <v>311654.6499999985</v>
      </c>
      <c r="G55" s="39">
        <f>'[1]вспомогат'!I52</f>
        <v>3.7154933103639256</v>
      </c>
      <c r="H55" s="35">
        <f>'[1]вспомогат'!J52</f>
        <v>-8076320.3500000015</v>
      </c>
      <c r="I55" s="36">
        <f>'[1]вспомогат'!K52</f>
        <v>85.82094075983159</v>
      </c>
      <c r="J55" s="37">
        <f>'[1]вспомогат'!L52</f>
        <v>-6643447.200000003</v>
      </c>
    </row>
    <row r="56" spans="1:10" ht="14.25" customHeight="1">
      <c r="A56" s="53" t="s">
        <v>58</v>
      </c>
      <c r="B56" s="33">
        <f>'[1]вспомогат'!B53</f>
        <v>38146732</v>
      </c>
      <c r="C56" s="33">
        <f>'[1]вспомогат'!C53</f>
        <v>17516307</v>
      </c>
      <c r="D56" s="38">
        <f>'[1]вспомогат'!D53</f>
        <v>3798670</v>
      </c>
      <c r="E56" s="33">
        <f>'[1]вспомогат'!G53</f>
        <v>14661154.55</v>
      </c>
      <c r="F56" s="38">
        <f>'[1]вспомогат'!H53</f>
        <v>47964.550000000745</v>
      </c>
      <c r="G56" s="39">
        <f>'[1]вспомогат'!I53</f>
        <v>1.262666933426719</v>
      </c>
      <c r="H56" s="35">
        <f>'[1]вспомогат'!J53</f>
        <v>-3750705.4499999993</v>
      </c>
      <c r="I56" s="36">
        <f>'[1]вспомогат'!K53</f>
        <v>83.70003191882856</v>
      </c>
      <c r="J56" s="37">
        <f>'[1]вспомогат'!L53</f>
        <v>-2855152.4499999993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37195050</v>
      </c>
      <c r="D57" s="38">
        <f>'[1]вспомогат'!D54</f>
        <v>8092600</v>
      </c>
      <c r="E57" s="33">
        <f>'[1]вспомогат'!G54</f>
        <v>29319944.87</v>
      </c>
      <c r="F57" s="38">
        <f>'[1]вспомогат'!H54</f>
        <v>131641.01999999955</v>
      </c>
      <c r="G57" s="39">
        <f>'[1]вспомогат'!I54</f>
        <v>1.6266838840422058</v>
      </c>
      <c r="H57" s="35">
        <f>'[1]вспомогат'!J54</f>
        <v>-7960958.98</v>
      </c>
      <c r="I57" s="36">
        <f>'[1]вспомогат'!K54</f>
        <v>78.82754525131705</v>
      </c>
      <c r="J57" s="37">
        <f>'[1]вспомогат'!L54</f>
        <v>-7875105.129999999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47801450</v>
      </c>
      <c r="D58" s="38">
        <f>'[1]вспомогат'!D55</f>
        <v>8156250</v>
      </c>
      <c r="E58" s="33">
        <f>'[1]вспомогат'!G55</f>
        <v>36365770.55</v>
      </c>
      <c r="F58" s="38">
        <f>'[1]вспомогат'!H55</f>
        <v>145051.69999999553</v>
      </c>
      <c r="G58" s="39">
        <f>'[1]вспомогат'!I55</f>
        <v>1.7784116475095237</v>
      </c>
      <c r="H58" s="35">
        <f>'[1]вспомогат'!J55</f>
        <v>-8011198.3000000045</v>
      </c>
      <c r="I58" s="36">
        <f>'[1]вспомогат'!K55</f>
        <v>76.07671012071809</v>
      </c>
      <c r="J58" s="37">
        <f>'[1]вспомогат'!L55</f>
        <v>-11435679.450000003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7164094</v>
      </c>
      <c r="D59" s="38">
        <f>'[1]вспомогат'!D56</f>
        <v>1197041</v>
      </c>
      <c r="E59" s="33">
        <f>'[1]вспомогат'!G56</f>
        <v>6370847.41</v>
      </c>
      <c r="F59" s="38">
        <f>'[1]вспомогат'!H56</f>
        <v>21833.459999999963</v>
      </c>
      <c r="G59" s="39">
        <f>'[1]вспомогат'!I56</f>
        <v>1.8239525630283309</v>
      </c>
      <c r="H59" s="35">
        <f>'[1]вспомогат'!J56</f>
        <v>-1175207.54</v>
      </c>
      <c r="I59" s="36">
        <f>'[1]вспомогат'!K56</f>
        <v>88.92746814879871</v>
      </c>
      <c r="J59" s="37">
        <f>'[1]вспомогат'!L56</f>
        <v>-793246.5899999999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36279734</v>
      </c>
      <c r="D60" s="38">
        <f>'[1]вспомогат'!D57</f>
        <v>5678474</v>
      </c>
      <c r="E60" s="33">
        <f>'[1]вспомогат'!G57</f>
        <v>30913680.24</v>
      </c>
      <c r="F60" s="38">
        <f>'[1]вспомогат'!H57</f>
        <v>312856.13999999687</v>
      </c>
      <c r="G60" s="39">
        <f>'[1]вспомогат'!I57</f>
        <v>5.509510829846132</v>
      </c>
      <c r="H60" s="35">
        <f>'[1]вспомогат'!J57</f>
        <v>-5365617.860000003</v>
      </c>
      <c r="I60" s="36">
        <f>'[1]вспомогат'!K57</f>
        <v>85.20922518340403</v>
      </c>
      <c r="J60" s="37">
        <f>'[1]вспомогат'!L57</f>
        <v>-5366053.760000002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12312705</v>
      </c>
      <c r="D61" s="38">
        <f>'[1]вспомогат'!D58</f>
        <v>2430899</v>
      </c>
      <c r="E61" s="33">
        <f>'[1]вспомогат'!G58</f>
        <v>11120588.89</v>
      </c>
      <c r="F61" s="38">
        <f>'[1]вспомогат'!H58</f>
        <v>90389.0700000003</v>
      </c>
      <c r="G61" s="39">
        <f>'[1]вспомогат'!I58</f>
        <v>3.718339182335436</v>
      </c>
      <c r="H61" s="35">
        <f>'[1]вспомогат'!J58</f>
        <v>-2340509.9299999997</v>
      </c>
      <c r="I61" s="36">
        <f>'[1]вспомогат'!K58</f>
        <v>90.31799990335186</v>
      </c>
      <c r="J61" s="37">
        <f>'[1]вспомогат'!L58</f>
        <v>-1192116.1099999994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7569319</v>
      </c>
      <c r="D62" s="38">
        <f>'[1]вспомогат'!D59</f>
        <v>1677988</v>
      </c>
      <c r="E62" s="33">
        <f>'[1]вспомогат'!G59</f>
        <v>5770006.07</v>
      </c>
      <c r="F62" s="38">
        <f>'[1]вспомогат'!H59</f>
        <v>17517.22000000067</v>
      </c>
      <c r="G62" s="39">
        <f>'[1]вспомогат'!I59</f>
        <v>1.0439419113843884</v>
      </c>
      <c r="H62" s="35">
        <f>'[1]вспомогат'!J59</f>
        <v>-1660470.7799999993</v>
      </c>
      <c r="I62" s="36">
        <f>'[1]вспомогат'!K59</f>
        <v>76.22886642774601</v>
      </c>
      <c r="J62" s="37">
        <f>'[1]вспомогат'!L59</f>
        <v>-1799312.9299999997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5093291</v>
      </c>
      <c r="D63" s="38">
        <f>'[1]вспомогат'!D60</f>
        <v>1498282</v>
      </c>
      <c r="E63" s="33">
        <f>'[1]вспомогат'!G60</f>
        <v>4279603.72</v>
      </c>
      <c r="F63" s="38">
        <f>'[1]вспомогат'!H60</f>
        <v>22059.96999999974</v>
      </c>
      <c r="G63" s="39">
        <f>'[1]вспомогат'!I60</f>
        <v>1.4723509993445654</v>
      </c>
      <c r="H63" s="35">
        <f>'[1]вспомогат'!J60</f>
        <v>-1476222.0300000003</v>
      </c>
      <c r="I63" s="36">
        <f>'[1]вспомогат'!K60</f>
        <v>84.02433161584523</v>
      </c>
      <c r="J63" s="37">
        <f>'[1]вспомогат'!L60</f>
        <v>-813687.2800000003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5446850</v>
      </c>
      <c r="D64" s="38">
        <f>'[1]вспомогат'!D61</f>
        <v>2215930</v>
      </c>
      <c r="E64" s="33">
        <f>'[1]вспомогат'!G61</f>
        <v>3518734.26</v>
      </c>
      <c r="F64" s="38">
        <f>'[1]вспомогат'!H61</f>
        <v>110143.85999999987</v>
      </c>
      <c r="G64" s="39">
        <f>'[1]вспомогат'!I61</f>
        <v>4.970547806113003</v>
      </c>
      <c r="H64" s="35">
        <f>'[1]вспомогат'!J61</f>
        <v>-2105786.14</v>
      </c>
      <c r="I64" s="36">
        <f>'[1]вспомогат'!K61</f>
        <v>64.60126972470327</v>
      </c>
      <c r="J64" s="37">
        <f>'[1]вспомогат'!L61</f>
        <v>-1928115.7400000002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4410303</v>
      </c>
      <c r="D65" s="38">
        <f>'[1]вспомогат'!D62</f>
        <v>782199</v>
      </c>
      <c r="E65" s="33">
        <f>'[1]вспомогат'!G62</f>
        <v>3532019.95</v>
      </c>
      <c r="F65" s="38">
        <f>'[1]вспомогат'!H62</f>
        <v>7551.380000000354</v>
      </c>
      <c r="G65" s="39">
        <f>'[1]вспомогат'!I62</f>
        <v>0.9654039445205573</v>
      </c>
      <c r="H65" s="35">
        <f>'[1]вспомогат'!J62</f>
        <v>-774647.6199999996</v>
      </c>
      <c r="I65" s="36">
        <f>'[1]вспомогат'!K62</f>
        <v>80.08565284516733</v>
      </c>
      <c r="J65" s="37">
        <f>'[1]вспомогат'!L62</f>
        <v>-878283.0499999998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7939760</v>
      </c>
      <c r="D66" s="38">
        <f>'[1]вспомогат'!D63</f>
        <v>1460260</v>
      </c>
      <c r="E66" s="33">
        <f>'[1]вспомогат'!G63</f>
        <v>6924264.63</v>
      </c>
      <c r="F66" s="38">
        <f>'[1]вспомогат'!H63</f>
        <v>72326.1799999997</v>
      </c>
      <c r="G66" s="39">
        <f>'[1]вспомогат'!I63</f>
        <v>4.9529659101803585</v>
      </c>
      <c r="H66" s="35">
        <f>'[1]вспомогат'!J63</f>
        <v>-1387933.8200000003</v>
      </c>
      <c r="I66" s="36">
        <f>'[1]вспомогат'!K63</f>
        <v>87.20999916874061</v>
      </c>
      <c r="J66" s="37">
        <f>'[1]вспомогат'!L63</f>
        <v>-1015495.3700000001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6048328</v>
      </c>
      <c r="D67" s="38">
        <f>'[1]вспомогат'!D64</f>
        <v>1623203</v>
      </c>
      <c r="E67" s="33">
        <f>'[1]вспомогат'!G64</f>
        <v>4773440.88</v>
      </c>
      <c r="F67" s="38">
        <f>'[1]вспомогат'!H64</f>
        <v>52514.59999999963</v>
      </c>
      <c r="G67" s="39">
        <f>'[1]вспомогат'!I64</f>
        <v>3.235245375963427</v>
      </c>
      <c r="H67" s="35">
        <f>'[1]вспомогат'!J64</f>
        <v>-1570688.4000000004</v>
      </c>
      <c r="I67" s="36">
        <f>'[1]вспомогат'!K64</f>
        <v>78.9216603332359</v>
      </c>
      <c r="J67" s="37">
        <f>'[1]вспомогат'!L64</f>
        <v>-1274887.12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19540544</v>
      </c>
      <c r="D68" s="38">
        <f>'[1]вспомогат'!D65</f>
        <v>3733125</v>
      </c>
      <c r="E68" s="33">
        <f>'[1]вспомогат'!G65</f>
        <v>17787084.43</v>
      </c>
      <c r="F68" s="38">
        <f>'[1]вспомогат'!H65</f>
        <v>90975.5399999991</v>
      </c>
      <c r="G68" s="39">
        <f>'[1]вспомогат'!I65</f>
        <v>2.436980813661453</v>
      </c>
      <c r="H68" s="35">
        <f>'[1]вспомогат'!J65</f>
        <v>-3642149.460000001</v>
      </c>
      <c r="I68" s="36">
        <f>'[1]вспомогат'!K65</f>
        <v>91.02655703955837</v>
      </c>
      <c r="J68" s="37">
        <f>'[1]вспомогат'!L65</f>
        <v>-1753459.5700000003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44739001</v>
      </c>
      <c r="D69" s="38">
        <f>'[1]вспомогат'!D66</f>
        <v>7849002</v>
      </c>
      <c r="E69" s="33">
        <f>'[1]вспомогат'!G66</f>
        <v>25624653.2</v>
      </c>
      <c r="F69" s="38">
        <f>'[1]вспомогат'!H66</f>
        <v>445118.34999999776</v>
      </c>
      <c r="G69" s="39">
        <f>'[1]вспомогат'!I66</f>
        <v>5.671018430113762</v>
      </c>
      <c r="H69" s="35">
        <f>'[1]вспомогат'!J66</f>
        <v>-7403883.650000002</v>
      </c>
      <c r="I69" s="36">
        <f>'[1]вспомогат'!K66</f>
        <v>57.275872565862606</v>
      </c>
      <c r="J69" s="37">
        <f>'[1]вспомогат'!L66</f>
        <v>-19114347.8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50614572</v>
      </c>
      <c r="D70" s="38">
        <f>'[1]вспомогат'!D67</f>
        <v>13608741</v>
      </c>
      <c r="E70" s="33">
        <f>'[1]вспомогат'!G67</f>
        <v>37641060.37</v>
      </c>
      <c r="F70" s="38">
        <f>'[1]вспомогат'!H67</f>
        <v>400965.19999999553</v>
      </c>
      <c r="G70" s="39">
        <f>'[1]вспомогат'!I67</f>
        <v>2.946379830433951</v>
      </c>
      <c r="H70" s="35">
        <f>'[1]вспомогат'!J67</f>
        <v>-13207775.800000004</v>
      </c>
      <c r="I70" s="36">
        <f>'[1]вспомогат'!K67</f>
        <v>74.36803055452094</v>
      </c>
      <c r="J70" s="37">
        <f>'[1]вспомогат'!L67</f>
        <v>-12973511.630000003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8408850</v>
      </c>
      <c r="D71" s="38">
        <f>'[1]вспомогат'!D68</f>
        <v>1421030</v>
      </c>
      <c r="E71" s="33">
        <f>'[1]вспомогат'!G68</f>
        <v>6307540.76</v>
      </c>
      <c r="F71" s="38">
        <f>'[1]вспомогат'!H68</f>
        <v>107170.77999999933</v>
      </c>
      <c r="G71" s="39">
        <f>'[1]вспомогат'!I68</f>
        <v>7.541767591113441</v>
      </c>
      <c r="H71" s="35">
        <f>'[1]вспомогат'!J68</f>
        <v>-1313859.2200000007</v>
      </c>
      <c r="I71" s="36">
        <f>'[1]вспомогат'!K68</f>
        <v>75.0107417780077</v>
      </c>
      <c r="J71" s="37">
        <f>'[1]вспомогат'!L68</f>
        <v>-2101309.24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5437247</v>
      </c>
      <c r="D72" s="38">
        <f>'[1]вспомогат'!D69</f>
        <v>757002</v>
      </c>
      <c r="E72" s="33">
        <f>'[1]вспомогат'!G69</f>
        <v>4750491.69</v>
      </c>
      <c r="F72" s="38">
        <f>'[1]вспомогат'!H69</f>
        <v>24311.72000000067</v>
      </c>
      <c r="G72" s="39">
        <f>'[1]вспомогат'!I69</f>
        <v>3.2115793617455</v>
      </c>
      <c r="H72" s="35">
        <f>'[1]вспомогат'!J69</f>
        <v>-732690.2799999993</v>
      </c>
      <c r="I72" s="36">
        <f>'[1]вспомогат'!K69</f>
        <v>87.36942960288545</v>
      </c>
      <c r="J72" s="37">
        <f>'[1]вспомогат'!L69</f>
        <v>-686755.3099999996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3151417</v>
      </c>
      <c r="D73" s="38">
        <f>'[1]вспомогат'!D70</f>
        <v>1215632</v>
      </c>
      <c r="E73" s="33">
        <f>'[1]вспомогат'!G70</f>
        <v>2198392.84</v>
      </c>
      <c r="F73" s="38">
        <f>'[1]вспомогат'!H70</f>
        <v>17646.790000000037</v>
      </c>
      <c r="G73" s="39">
        <f>'[1]вспомогат'!I70</f>
        <v>1.4516555997209712</v>
      </c>
      <c r="H73" s="35">
        <f>'[1]вспомогат'!J70</f>
        <v>-1197985.21</v>
      </c>
      <c r="I73" s="36">
        <f>'[1]вспомогат'!K70</f>
        <v>69.75886847091324</v>
      </c>
      <c r="J73" s="37">
        <f>'[1]вспомогат'!L70</f>
        <v>-953024.1600000001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29920885</v>
      </c>
      <c r="D74" s="38">
        <f>'[1]вспомогат'!D71</f>
        <v>6679446</v>
      </c>
      <c r="E74" s="33">
        <f>'[1]вспомогат'!G71</f>
        <v>22449020.38</v>
      </c>
      <c r="F74" s="38">
        <f>'[1]вспомогат'!H71</f>
        <v>269292.05999999866</v>
      </c>
      <c r="G74" s="39">
        <f>'[1]вспомогат'!I71</f>
        <v>4.031652625082958</v>
      </c>
      <c r="H74" s="35">
        <f>'[1]вспомогат'!J71</f>
        <v>-6410153.940000001</v>
      </c>
      <c r="I74" s="36">
        <f>'[1]вспомогат'!K71</f>
        <v>75.02792908699057</v>
      </c>
      <c r="J74" s="37">
        <f>'[1]вспомогат'!L71</f>
        <v>-7471864.620000001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13682292</v>
      </c>
      <c r="D75" s="38">
        <f>'[1]вспомогат'!D72</f>
        <v>2403755</v>
      </c>
      <c r="E75" s="33">
        <f>'[1]вспомогат'!G72</f>
        <v>10936783.43</v>
      </c>
      <c r="F75" s="38">
        <f>'[1]вспомогат'!H72</f>
        <v>33851.79999999888</v>
      </c>
      <c r="G75" s="39">
        <f>'[1]вспомогат'!I72</f>
        <v>1.4082882822916178</v>
      </c>
      <c r="H75" s="35">
        <f>'[1]вспомогат'!J72</f>
        <v>-2369903.200000001</v>
      </c>
      <c r="I75" s="36">
        <f>'[1]вспомогат'!K72</f>
        <v>79.93385486876029</v>
      </c>
      <c r="J75" s="37">
        <f>'[1]вспомогат'!L72</f>
        <v>-2745508.5700000003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5199450</v>
      </c>
      <c r="D76" s="38">
        <f>'[1]вспомогат'!D73</f>
        <v>1130670</v>
      </c>
      <c r="E76" s="33">
        <f>'[1]вспомогат'!G73</f>
        <v>4526961.43</v>
      </c>
      <c r="F76" s="38">
        <f>'[1]вспомогат'!H73</f>
        <v>61532.43999999948</v>
      </c>
      <c r="G76" s="39">
        <f>'[1]вспомогат'!I73</f>
        <v>5.442121927706535</v>
      </c>
      <c r="H76" s="35">
        <f>'[1]вспомогат'!J73</f>
        <v>-1069137.5600000005</v>
      </c>
      <c r="I76" s="36">
        <f>'[1]вспомогат'!K73</f>
        <v>87.06615949763918</v>
      </c>
      <c r="J76" s="37">
        <f>'[1]вспомогат'!L73</f>
        <v>-672488.5700000003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4218642</v>
      </c>
      <c r="D77" s="38">
        <f>'[1]вспомогат'!D74</f>
        <v>481810</v>
      </c>
      <c r="E77" s="33">
        <f>'[1]вспомогат'!G74</f>
        <v>3077226.57</v>
      </c>
      <c r="F77" s="38">
        <f>'[1]вспомогат'!H74</f>
        <v>36967.5</v>
      </c>
      <c r="G77" s="39">
        <f>'[1]вспомогат'!I74</f>
        <v>7.672630289948319</v>
      </c>
      <c r="H77" s="35">
        <f>'[1]вспомогат'!J74</f>
        <v>-444842.5</v>
      </c>
      <c r="I77" s="36">
        <f>'[1]вспомогат'!K74</f>
        <v>72.94353419891993</v>
      </c>
      <c r="J77" s="37">
        <f>'[1]вспомогат'!L74</f>
        <v>-1141415.4300000002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3932872</v>
      </c>
      <c r="D78" s="38">
        <f>'[1]вспомогат'!D75</f>
        <v>1176905</v>
      </c>
      <c r="E78" s="33">
        <f>'[1]вспомогат'!G75</f>
        <v>2721176.24</v>
      </c>
      <c r="F78" s="38">
        <f>'[1]вспомогат'!H75</f>
        <v>17861.090000000317</v>
      </c>
      <c r="G78" s="39">
        <f>'[1]вспомогат'!I75</f>
        <v>1.517632264286439</v>
      </c>
      <c r="H78" s="35">
        <f>'[1]вспомогат'!J75</f>
        <v>-1159043.9099999997</v>
      </c>
      <c r="I78" s="36">
        <f>'[1]вспомогат'!K75</f>
        <v>69.19056201168003</v>
      </c>
      <c r="J78" s="37">
        <f>'[1]вспомогат'!L75</f>
        <v>-1211695.7599999998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8191615</v>
      </c>
      <c r="D79" s="38">
        <f>'[1]вспомогат'!D76</f>
        <v>3024257</v>
      </c>
      <c r="E79" s="33">
        <f>'[1]вспомогат'!G76</f>
        <v>5295574.91</v>
      </c>
      <c r="F79" s="38">
        <f>'[1]вспомогат'!H76</f>
        <v>41599.520000000484</v>
      </c>
      <c r="G79" s="39">
        <f>'[1]вспомогат'!I76</f>
        <v>1.3755286009092642</v>
      </c>
      <c r="H79" s="35">
        <f>'[1]вспомогат'!J76</f>
        <v>-2982657.4799999995</v>
      </c>
      <c r="I79" s="36">
        <f>'[1]вспомогат'!K76</f>
        <v>64.64628659916268</v>
      </c>
      <c r="J79" s="37">
        <f>'[1]вспомогат'!L76</f>
        <v>-2896040.09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5907668</v>
      </c>
      <c r="D80" s="38">
        <f>'[1]вспомогат'!D77</f>
        <v>1263700</v>
      </c>
      <c r="E80" s="33">
        <f>'[1]вспомогат'!G77</f>
        <v>5806342.55</v>
      </c>
      <c r="F80" s="38">
        <f>'[1]вспомогат'!H77</f>
        <v>50283.6799999997</v>
      </c>
      <c r="G80" s="39">
        <f>'[1]вспомогат'!I77</f>
        <v>3.9790836432697394</v>
      </c>
      <c r="H80" s="35">
        <f>'[1]вспомогат'!J77</f>
        <v>-1213416.3200000003</v>
      </c>
      <c r="I80" s="36">
        <f>'[1]вспомогат'!K77</f>
        <v>98.28484860692916</v>
      </c>
      <c r="J80" s="37">
        <f>'[1]вспомогат'!L77</f>
        <v>-101325.45000000019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270784425</v>
      </c>
      <c r="D81" s="38">
        <f>'[1]вспомогат'!D78</f>
        <v>42197505</v>
      </c>
      <c r="E81" s="33">
        <f>'[1]вспомогат'!G78</f>
        <v>226652022.69</v>
      </c>
      <c r="F81" s="38">
        <f>'[1]вспомогат'!H78</f>
        <v>2332961.75</v>
      </c>
      <c r="G81" s="39">
        <f>'[1]вспомогат'!I78</f>
        <v>5.528672252067984</v>
      </c>
      <c r="H81" s="35">
        <f>'[1]вспомогат'!J78</f>
        <v>-39864543.25</v>
      </c>
      <c r="I81" s="36">
        <f>'[1]вспомогат'!K78</f>
        <v>83.70201598190147</v>
      </c>
      <c r="J81" s="37">
        <f>'[1]вспомогат'!L78</f>
        <v>-44132402.31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20570584</v>
      </c>
      <c r="D82" s="38">
        <f>'[1]вспомогат'!D79</f>
        <v>3662492</v>
      </c>
      <c r="E82" s="33">
        <f>'[1]вспомогат'!G79</f>
        <v>18693631.58</v>
      </c>
      <c r="F82" s="38">
        <f>'[1]вспомогат'!H79</f>
        <v>147974.01999999955</v>
      </c>
      <c r="G82" s="39">
        <f>'[1]вспомогат'!I79</f>
        <v>4.040255104994074</v>
      </c>
      <c r="H82" s="35">
        <f>'[1]вспомогат'!J79</f>
        <v>-3514517.9800000004</v>
      </c>
      <c r="I82" s="36">
        <f>'[1]вспомогат'!K79</f>
        <v>90.87555112679347</v>
      </c>
      <c r="J82" s="37">
        <f>'[1]вспомогат'!L79</f>
        <v>-1876952.4200000018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5949232</v>
      </c>
      <c r="D83" s="38">
        <f>'[1]вспомогат'!D80</f>
        <v>960360</v>
      </c>
      <c r="E83" s="33">
        <f>'[1]вспомогат'!G80</f>
        <v>4748817.43</v>
      </c>
      <c r="F83" s="38">
        <f>'[1]вспомогат'!H80</f>
        <v>10735.799999999814</v>
      </c>
      <c r="G83" s="39">
        <f>'[1]вспомогат'!I80</f>
        <v>1.1178932900162246</v>
      </c>
      <c r="H83" s="35">
        <f>'[1]вспомогат'!J80</f>
        <v>-949624.2000000002</v>
      </c>
      <c r="I83" s="36">
        <f>'[1]вспомогат'!K80</f>
        <v>79.82236076858324</v>
      </c>
      <c r="J83" s="37">
        <f>'[1]вспомогат'!L80</f>
        <v>-1200414.5700000003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113930909</v>
      </c>
      <c r="D84" s="38">
        <f>'[1]вспомогат'!D81</f>
        <v>16272701</v>
      </c>
      <c r="E84" s="33">
        <f>'[1]вспомогат'!G81</f>
        <v>77066167.58</v>
      </c>
      <c r="F84" s="38">
        <f>'[1]вспомогат'!H81</f>
        <v>465520.2699999958</v>
      </c>
      <c r="G84" s="39">
        <f>'[1]вспомогат'!I81</f>
        <v>2.8607437081280844</v>
      </c>
      <c r="H84" s="35">
        <f>'[1]вспомогат'!J81</f>
        <v>-15807180.730000004</v>
      </c>
      <c r="I84" s="36">
        <f>'[1]вспомогат'!K81</f>
        <v>67.64289713514003</v>
      </c>
      <c r="J84" s="37">
        <f>'[1]вспомогат'!L81</f>
        <v>-36864741.42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20505908</v>
      </c>
      <c r="D85" s="38">
        <f>'[1]вспомогат'!D82</f>
        <v>5183118</v>
      </c>
      <c r="E85" s="33">
        <f>'[1]вспомогат'!G82</f>
        <v>15747938.82</v>
      </c>
      <c r="F85" s="38">
        <f>'[1]вспомогат'!H82</f>
        <v>143592.93999999948</v>
      </c>
      <c r="G85" s="39">
        <f>'[1]вспомогат'!I82</f>
        <v>2.770396892372496</v>
      </c>
      <c r="H85" s="35">
        <f>'[1]вспомогат'!J82</f>
        <v>-5039525.0600000005</v>
      </c>
      <c r="I85" s="36">
        <f>'[1]вспомогат'!K82</f>
        <v>76.7970812119122</v>
      </c>
      <c r="J85" s="37">
        <f>'[1]вспомогат'!L82</f>
        <v>-4757969.18</v>
      </c>
    </row>
    <row r="86" spans="1:10" ht="15" customHeight="1">
      <c r="A86" s="51" t="s">
        <v>88</v>
      </c>
      <c r="B86" s="41">
        <f>SUM(B38:B85)</f>
        <v>2084384034</v>
      </c>
      <c r="C86" s="41">
        <f>SUM(C38:C85)</f>
        <v>1125184074</v>
      </c>
      <c r="D86" s="41">
        <f>SUM(D38:D85)</f>
        <v>212491227</v>
      </c>
      <c r="E86" s="41">
        <f>SUM(E38:E85)</f>
        <v>891461736.6299999</v>
      </c>
      <c r="F86" s="41">
        <f>SUM(F38:F85)</f>
        <v>7655730.009999977</v>
      </c>
      <c r="G86" s="42">
        <f>F86/D86*100</f>
        <v>3.60284521769926</v>
      </c>
      <c r="H86" s="41">
        <f>SUM(H38:H85)</f>
        <v>-204835496.99</v>
      </c>
      <c r="I86" s="43">
        <f>E86/C86*100</f>
        <v>79.22807985193717</v>
      </c>
      <c r="J86" s="41">
        <f>SUM(J38:J85)</f>
        <v>-233722337.37</v>
      </c>
    </row>
    <row r="87" spans="1:10" ht="15.75" customHeight="1">
      <c r="A87" s="54" t="s">
        <v>89</v>
      </c>
      <c r="B87" s="55">
        <f>'[1]вспомогат'!B83</f>
        <v>12758421382.88</v>
      </c>
      <c r="C87" s="55">
        <f>'[1]вспомогат'!C83</f>
        <v>7151559348.88</v>
      </c>
      <c r="D87" s="55">
        <f>'[1]вспомогат'!D83</f>
        <v>1068064015</v>
      </c>
      <c r="E87" s="55">
        <f>'[1]вспомогат'!G83</f>
        <v>6030660927.619999</v>
      </c>
      <c r="F87" s="55">
        <f>'[1]вспомогат'!H83</f>
        <v>49312327.61000013</v>
      </c>
      <c r="G87" s="56">
        <f>'[1]вспомогат'!I83</f>
        <v>4.6169824015651475</v>
      </c>
      <c r="H87" s="55">
        <f>'[1]вспомогат'!J83</f>
        <v>-1018751687.3899997</v>
      </c>
      <c r="I87" s="56">
        <f>'[1]вспомогат'!K83</f>
        <v>84.32651724500414</v>
      </c>
      <c r="J87" s="55">
        <f>'[1]вспомогат'!L83</f>
        <v>-1120898421.2600007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02.07.2020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2020-07-03T06:33:34Z</dcterms:created>
  <dcterms:modified xsi:type="dcterms:W3CDTF">2020-07-03T06:33:51Z</dcterms:modified>
  <cp:category/>
  <cp:version/>
  <cp:contentType/>
  <cp:contentStatus/>
</cp:coreProperties>
</file>