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<sst xmlns="http://schemas.openxmlformats.org/spreadsheetml/2006/main" count="95" uniqueCount="90">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</sst>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206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22.06.2020</v>
          </cell>
        </row>
        <row r="6">
          <cell r="G6" t="str">
            <v>Фактично надійшло на 22.06.2020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2391967200</v>
          </cell>
          <cell r="C10">
            <v>1111198600</v>
          </cell>
          <cell r="D10">
            <v>167313400</v>
          </cell>
          <cell r="G10">
            <v>943156595.35</v>
          </cell>
          <cell r="H10">
            <v>110368602.68000007</v>
          </cell>
          <cell r="I10">
            <v>65.96519028362347</v>
          </cell>
          <cell r="J10">
            <v>-56944797.31999993</v>
          </cell>
          <cell r="K10">
            <v>84.8774103342103</v>
          </cell>
          <cell r="L10">
            <v>-168042004.64999998</v>
          </cell>
        </row>
        <row r="11">
          <cell r="B11">
            <v>6201650000</v>
          </cell>
          <cell r="C11">
            <v>3033000000</v>
          </cell>
          <cell r="D11">
            <v>490850000</v>
          </cell>
          <cell r="G11">
            <v>2699431093.21</v>
          </cell>
          <cell r="H11">
            <v>288839900.48</v>
          </cell>
          <cell r="I11">
            <v>58.84484068045228</v>
          </cell>
          <cell r="J11">
            <v>-202010099.51999998</v>
          </cell>
          <cell r="K11">
            <v>89.00201428321793</v>
          </cell>
          <cell r="L11">
            <v>-333568906.78999996</v>
          </cell>
        </row>
        <row r="12">
          <cell r="B12">
            <v>731615600</v>
          </cell>
          <cell r="C12">
            <v>379585236</v>
          </cell>
          <cell r="D12">
            <v>59071676</v>
          </cell>
          <cell r="G12">
            <v>396300953.21</v>
          </cell>
          <cell r="H12">
            <v>58456485.20999998</v>
          </cell>
          <cell r="I12">
            <v>98.95856892565563</v>
          </cell>
          <cell r="J12">
            <v>-615190.7900000215</v>
          </cell>
          <cell r="K12">
            <v>104.4036794966388</v>
          </cell>
          <cell r="L12">
            <v>16715717.209999979</v>
          </cell>
        </row>
        <row r="13">
          <cell r="B13">
            <v>693000000</v>
          </cell>
          <cell r="C13">
            <v>326404500</v>
          </cell>
          <cell r="D13">
            <v>57797500</v>
          </cell>
          <cell r="G13">
            <v>290428601.63</v>
          </cell>
          <cell r="H13">
            <v>34790975.03</v>
          </cell>
          <cell r="I13">
            <v>60.19460189454562</v>
          </cell>
          <cell r="J13">
            <v>-23006524.97</v>
          </cell>
          <cell r="K13">
            <v>88.97812426912006</v>
          </cell>
          <cell r="L13">
            <v>-35975898.370000005</v>
          </cell>
        </row>
        <row r="14">
          <cell r="B14">
            <v>104889800</v>
          </cell>
          <cell r="C14">
            <v>51946900</v>
          </cell>
          <cell r="D14">
            <v>8455100</v>
          </cell>
          <cell r="G14">
            <v>44537239.57</v>
          </cell>
          <cell r="H14">
            <v>5122998.869999997</v>
          </cell>
          <cell r="I14">
            <v>60.5906360658064</v>
          </cell>
          <cell r="J14">
            <v>-3332101.1300000027</v>
          </cell>
          <cell r="K14">
            <v>85.73608736998743</v>
          </cell>
          <cell r="L14">
            <v>-7409660.43</v>
          </cell>
        </row>
        <row r="15">
          <cell r="B15">
            <v>39088050</v>
          </cell>
          <cell r="C15">
            <v>12971522</v>
          </cell>
          <cell r="D15">
            <v>2267376</v>
          </cell>
          <cell r="G15">
            <v>12680686.79</v>
          </cell>
          <cell r="H15">
            <v>1577891.8499999996</v>
          </cell>
          <cell r="I15">
            <v>69.59109781527191</v>
          </cell>
          <cell r="J15">
            <v>-689484.1500000004</v>
          </cell>
          <cell r="K15">
            <v>97.75789448609036</v>
          </cell>
          <cell r="L15">
            <v>-290835.2100000009</v>
          </cell>
        </row>
        <row r="16">
          <cell r="B16">
            <v>342576802</v>
          </cell>
          <cell r="C16">
            <v>150602794</v>
          </cell>
          <cell r="D16">
            <v>31995532</v>
          </cell>
          <cell r="G16">
            <v>162688748</v>
          </cell>
          <cell r="H16">
            <v>19897489.340000004</v>
          </cell>
          <cell r="I16">
            <v>62.18833723408632</v>
          </cell>
          <cell r="J16">
            <v>-12098042.659999996</v>
          </cell>
          <cell r="K16">
            <v>108.0250529747808</v>
          </cell>
          <cell r="L16">
            <v>12085954</v>
          </cell>
        </row>
        <row r="17">
          <cell r="B17">
            <v>35000</v>
          </cell>
          <cell r="C17">
            <v>35000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1897970</v>
          </cell>
          <cell r="D18">
            <v>432635</v>
          </cell>
          <cell r="G18">
            <v>1813866.66</v>
          </cell>
          <cell r="H18">
            <v>241987.1299999999</v>
          </cell>
          <cell r="I18">
            <v>55.9333225467195</v>
          </cell>
          <cell r="J18">
            <v>-190647.8700000001</v>
          </cell>
          <cell r="K18">
            <v>95.56877400591158</v>
          </cell>
          <cell r="L18">
            <v>-84103.34000000008</v>
          </cell>
        </row>
        <row r="19">
          <cell r="B19">
            <v>134048114</v>
          </cell>
          <cell r="C19">
            <v>58226939</v>
          </cell>
          <cell r="D19">
            <v>10527495</v>
          </cell>
          <cell r="G19">
            <v>60202242.54</v>
          </cell>
          <cell r="H19">
            <v>7671612.32</v>
          </cell>
          <cell r="I19">
            <v>72.87215353700002</v>
          </cell>
          <cell r="J19">
            <v>-2855882.6799999997</v>
          </cell>
          <cell r="K19">
            <v>103.39242208833956</v>
          </cell>
          <cell r="L19">
            <v>1975303.539999999</v>
          </cell>
        </row>
        <row r="20">
          <cell r="B20">
            <v>38053760</v>
          </cell>
          <cell r="C20">
            <v>16445330</v>
          </cell>
          <cell r="D20">
            <v>2862820</v>
          </cell>
          <cell r="G20">
            <v>13315467.23</v>
          </cell>
          <cell r="H20">
            <v>1070970.5300000012</v>
          </cell>
          <cell r="I20">
            <v>37.409635604054785</v>
          </cell>
          <cell r="J20">
            <v>-1791849.4699999988</v>
          </cell>
          <cell r="K20">
            <v>80.96807561781976</v>
          </cell>
          <cell r="L20">
            <v>-3129862.7699999996</v>
          </cell>
        </row>
        <row r="21">
          <cell r="B21">
            <v>51359030</v>
          </cell>
          <cell r="C21">
            <v>25279109</v>
          </cell>
          <cell r="D21">
            <v>3248687</v>
          </cell>
          <cell r="G21">
            <v>25488839.87</v>
          </cell>
          <cell r="H21">
            <v>2883198.8900000006</v>
          </cell>
          <cell r="I21">
            <v>88.74966686541364</v>
          </cell>
          <cell r="J21">
            <v>-365488.1099999994</v>
          </cell>
          <cell r="K21">
            <v>100.82966084761928</v>
          </cell>
          <cell r="L21">
            <v>209730.87000000104</v>
          </cell>
        </row>
        <row r="22">
          <cell r="B22">
            <v>4539050</v>
          </cell>
          <cell r="C22">
            <v>1405370</v>
          </cell>
          <cell r="D22">
            <v>299530</v>
          </cell>
          <cell r="G22">
            <v>1713634.46</v>
          </cell>
          <cell r="H22">
            <v>320260.32000000007</v>
          </cell>
          <cell r="I22">
            <v>106.92094948753048</v>
          </cell>
          <cell r="J22">
            <v>20730.320000000065</v>
          </cell>
          <cell r="K22">
            <v>121.93475454862421</v>
          </cell>
          <cell r="L22">
            <v>308264.45999999996</v>
          </cell>
        </row>
        <row r="23">
          <cell r="B23">
            <v>400000</v>
          </cell>
          <cell r="C23">
            <v>400000</v>
          </cell>
          <cell r="D23">
            <v>0</v>
          </cell>
          <cell r="G23">
            <v>81563.68</v>
          </cell>
          <cell r="H23">
            <v>527</v>
          </cell>
          <cell r="J23">
            <v>527</v>
          </cell>
          <cell r="K23">
            <v>20.390919999999998</v>
          </cell>
          <cell r="L23">
            <v>-318436.32</v>
          </cell>
        </row>
        <row r="24">
          <cell r="B24">
            <v>128696050</v>
          </cell>
          <cell r="C24">
            <v>54788757</v>
          </cell>
          <cell r="D24">
            <v>10674330</v>
          </cell>
          <cell r="G24">
            <v>55384199.32</v>
          </cell>
          <cell r="H24">
            <v>7395450.450000003</v>
          </cell>
          <cell r="I24">
            <v>69.28257277037531</v>
          </cell>
          <cell r="J24">
            <v>-3278879.549999997</v>
          </cell>
          <cell r="K24">
            <v>101.08679654842325</v>
          </cell>
          <cell r="L24">
            <v>595442.3200000003</v>
          </cell>
        </row>
        <row r="25">
          <cell r="B25">
            <v>7661626</v>
          </cell>
          <cell r="C25">
            <v>3364319</v>
          </cell>
          <cell r="D25">
            <v>684911</v>
          </cell>
          <cell r="G25">
            <v>2931804.56</v>
          </cell>
          <cell r="H25">
            <v>326136.91000000015</v>
          </cell>
          <cell r="I25">
            <v>47.61741452539091</v>
          </cell>
          <cell r="J25">
            <v>-358774.08999999985</v>
          </cell>
          <cell r="K25">
            <v>87.14407165313396</v>
          </cell>
          <cell r="L25">
            <v>-432514.43999999994</v>
          </cell>
        </row>
        <row r="26">
          <cell r="B26">
            <v>64920078</v>
          </cell>
          <cell r="C26">
            <v>24955425</v>
          </cell>
          <cell r="D26">
            <v>4834620</v>
          </cell>
          <cell r="G26">
            <v>24061253.88</v>
          </cell>
          <cell r="H26">
            <v>3285826.759999998</v>
          </cell>
          <cell r="I26">
            <v>67.96452999408429</v>
          </cell>
          <cell r="J26">
            <v>-1548793.240000002</v>
          </cell>
          <cell r="K26">
            <v>96.41692690066388</v>
          </cell>
          <cell r="L26">
            <v>-894171.120000001</v>
          </cell>
        </row>
        <row r="27">
          <cell r="B27">
            <v>83700</v>
          </cell>
          <cell r="C27">
            <v>58030</v>
          </cell>
          <cell r="D27">
            <v>3480</v>
          </cell>
          <cell r="G27">
            <v>62401.01</v>
          </cell>
          <cell r="H27">
            <v>949.6200000000026</v>
          </cell>
          <cell r="I27">
            <v>27.28793103448283</v>
          </cell>
          <cell r="J27">
            <v>-2530.3799999999974</v>
          </cell>
          <cell r="K27">
            <v>107.532328106152</v>
          </cell>
          <cell r="L27">
            <v>4371.010000000002</v>
          </cell>
        </row>
        <row r="28">
          <cell r="B28">
            <v>61098927</v>
          </cell>
          <cell r="C28">
            <v>26291777</v>
          </cell>
          <cell r="D28">
            <v>4217682</v>
          </cell>
          <cell r="G28">
            <v>23564051.34</v>
          </cell>
          <cell r="H28">
            <v>1730259.6999999993</v>
          </cell>
          <cell r="I28">
            <v>41.02394869978342</v>
          </cell>
          <cell r="J28">
            <v>-2487422.3000000007</v>
          </cell>
          <cell r="K28">
            <v>89.62517573460326</v>
          </cell>
          <cell r="L28">
            <v>-2727725.66</v>
          </cell>
        </row>
        <row r="29">
          <cell r="B29">
            <v>30683390</v>
          </cell>
          <cell r="C29">
            <v>10614481</v>
          </cell>
          <cell r="D29">
            <v>2603660</v>
          </cell>
          <cell r="G29">
            <v>9216677.8</v>
          </cell>
          <cell r="H29">
            <v>1255018.8400000008</v>
          </cell>
          <cell r="I29">
            <v>48.20210165689839</v>
          </cell>
          <cell r="J29">
            <v>-1348641.1599999992</v>
          </cell>
          <cell r="K29">
            <v>86.83116772266115</v>
          </cell>
          <cell r="L29">
            <v>-1397803.1999999993</v>
          </cell>
        </row>
        <row r="30">
          <cell r="B30">
            <v>39383440</v>
          </cell>
          <cell r="C30">
            <v>14911102</v>
          </cell>
          <cell r="D30">
            <v>2566854</v>
          </cell>
          <cell r="G30">
            <v>13154075.67</v>
          </cell>
          <cell r="H30">
            <v>1773345.42</v>
          </cell>
          <cell r="I30">
            <v>69.08633759458075</v>
          </cell>
          <cell r="J30">
            <v>-793508.5800000001</v>
          </cell>
          <cell r="K30">
            <v>88.21665675682453</v>
          </cell>
          <cell r="L30">
            <v>-1757026.33</v>
          </cell>
        </row>
        <row r="31">
          <cell r="B31">
            <v>7461035</v>
          </cell>
          <cell r="C31">
            <v>2631411</v>
          </cell>
          <cell r="D31">
            <v>460231</v>
          </cell>
          <cell r="G31">
            <v>2348889.72</v>
          </cell>
          <cell r="H31">
            <v>85987.41000000015</v>
          </cell>
          <cell r="I31">
            <v>18.68353283459831</v>
          </cell>
          <cell r="J31">
            <v>-374243.58999999985</v>
          </cell>
          <cell r="K31">
            <v>89.26350615696295</v>
          </cell>
          <cell r="L31">
            <v>-282521.2799999998</v>
          </cell>
        </row>
        <row r="32">
          <cell r="B32">
            <v>83873486</v>
          </cell>
          <cell r="C32">
            <v>31018550</v>
          </cell>
          <cell r="D32">
            <v>6634501</v>
          </cell>
          <cell r="G32">
            <v>27714228.74</v>
          </cell>
          <cell r="H32">
            <v>2688951.549999997</v>
          </cell>
          <cell r="I32">
            <v>40.529823569248045</v>
          </cell>
          <cell r="J32">
            <v>-3945549.450000003</v>
          </cell>
          <cell r="K32">
            <v>89.34727361530439</v>
          </cell>
          <cell r="L32">
            <v>-3304321.2600000016</v>
          </cell>
        </row>
        <row r="33">
          <cell r="B33">
            <v>105500</v>
          </cell>
          <cell r="C33">
            <v>39000</v>
          </cell>
          <cell r="D33">
            <v>7000</v>
          </cell>
          <cell r="G33">
            <v>97767.38</v>
          </cell>
          <cell r="H33">
            <v>3770</v>
          </cell>
          <cell r="I33">
            <v>53.85714285714286</v>
          </cell>
          <cell r="J33">
            <v>-3230</v>
          </cell>
          <cell r="K33">
            <v>250.68558974358973</v>
          </cell>
          <cell r="L33">
            <v>58767.380000000005</v>
          </cell>
        </row>
        <row r="34">
          <cell r="B34">
            <v>8393900</v>
          </cell>
          <cell r="C34">
            <v>2480508</v>
          </cell>
          <cell r="D34">
            <v>433330</v>
          </cell>
          <cell r="G34">
            <v>2007395.71</v>
          </cell>
          <cell r="H34">
            <v>293071.8999999999</v>
          </cell>
          <cell r="I34">
            <v>67.63249717305516</v>
          </cell>
          <cell r="J34">
            <v>-140258.1000000001</v>
          </cell>
          <cell r="K34">
            <v>80.92679846225047</v>
          </cell>
          <cell r="L34">
            <v>-473112.29000000004</v>
          </cell>
        </row>
        <row r="35">
          <cell r="B35">
            <v>17808849</v>
          </cell>
          <cell r="C35">
            <v>6463295</v>
          </cell>
          <cell r="D35">
            <v>1117299</v>
          </cell>
          <cell r="G35">
            <v>5715172.14</v>
          </cell>
          <cell r="H35">
            <v>556306.4299999997</v>
          </cell>
          <cell r="I35">
            <v>49.790291587122134</v>
          </cell>
          <cell r="J35">
            <v>-560992.5700000003</v>
          </cell>
          <cell r="K35">
            <v>88.42505471280515</v>
          </cell>
          <cell r="L35">
            <v>-748122.8600000003</v>
          </cell>
        </row>
        <row r="36">
          <cell r="B36">
            <v>52772484</v>
          </cell>
          <cell r="C36">
            <v>22520944</v>
          </cell>
          <cell r="D36">
            <v>3211111</v>
          </cell>
          <cell r="G36">
            <v>20167857.14</v>
          </cell>
          <cell r="H36">
            <v>2112647.530000001</v>
          </cell>
          <cell r="I36">
            <v>65.7917938682282</v>
          </cell>
          <cell r="J36">
            <v>-1098463.4699999988</v>
          </cell>
          <cell r="K36">
            <v>89.55156204819833</v>
          </cell>
          <cell r="L36">
            <v>-2353086.8599999994</v>
          </cell>
        </row>
        <row r="37">
          <cell r="B37">
            <v>25600000</v>
          </cell>
          <cell r="C37">
            <v>10022251</v>
          </cell>
          <cell r="D37">
            <v>1643308</v>
          </cell>
          <cell r="G37">
            <v>9353036.58</v>
          </cell>
          <cell r="H37">
            <v>1318752.6900000004</v>
          </cell>
          <cell r="I37">
            <v>80.24987951132718</v>
          </cell>
          <cell r="J37">
            <v>-324555.3099999996</v>
          </cell>
          <cell r="K37">
            <v>93.32271343034614</v>
          </cell>
          <cell r="L37">
            <v>-669214.4199999999</v>
          </cell>
        </row>
        <row r="38">
          <cell r="B38">
            <v>20269298</v>
          </cell>
          <cell r="C38">
            <v>8672371</v>
          </cell>
          <cell r="D38">
            <v>2460910</v>
          </cell>
          <cell r="G38">
            <v>7358960.15</v>
          </cell>
          <cell r="H38">
            <v>970694.5100000007</v>
          </cell>
          <cell r="I38">
            <v>39.44453515163093</v>
          </cell>
          <cell r="J38">
            <v>-1490215.4899999993</v>
          </cell>
          <cell r="K38">
            <v>84.85522759577513</v>
          </cell>
          <cell r="L38">
            <v>-1313410.8499999996</v>
          </cell>
        </row>
        <row r="39">
          <cell r="B39">
            <v>20480540</v>
          </cell>
          <cell r="C39">
            <v>6391560</v>
          </cell>
          <cell r="D39">
            <v>1013145</v>
          </cell>
          <cell r="G39">
            <v>7276208.08</v>
          </cell>
          <cell r="H39">
            <v>805603.1600000001</v>
          </cell>
          <cell r="I39">
            <v>79.51509014010828</v>
          </cell>
          <cell r="J39">
            <v>-207541.83999999985</v>
          </cell>
          <cell r="K39">
            <v>113.84087890906132</v>
          </cell>
          <cell r="L39">
            <v>884648.0800000001</v>
          </cell>
        </row>
        <row r="40">
          <cell r="B40">
            <v>22941294</v>
          </cell>
          <cell r="C40">
            <v>9895872</v>
          </cell>
          <cell r="D40">
            <v>1593516</v>
          </cell>
          <cell r="G40">
            <v>8665433.38</v>
          </cell>
          <cell r="H40">
            <v>946301.5500000007</v>
          </cell>
          <cell r="I40">
            <v>59.384502571671746</v>
          </cell>
          <cell r="J40">
            <v>-647214.4499999993</v>
          </cell>
          <cell r="K40">
            <v>87.56614252892521</v>
          </cell>
          <cell r="L40">
            <v>-1230438.6199999992</v>
          </cell>
        </row>
        <row r="41">
          <cell r="B41">
            <v>36160712</v>
          </cell>
          <cell r="C41">
            <v>17823777</v>
          </cell>
          <cell r="D41">
            <v>2868526</v>
          </cell>
          <cell r="G41">
            <v>17114268.78</v>
          </cell>
          <cell r="H41">
            <v>2210386.740000002</v>
          </cell>
          <cell r="I41">
            <v>77.05653495906965</v>
          </cell>
          <cell r="J41">
            <v>-658139.2599999979</v>
          </cell>
          <cell r="K41">
            <v>96.01931610791586</v>
          </cell>
          <cell r="L41">
            <v>-709508.2199999988</v>
          </cell>
        </row>
        <row r="42">
          <cell r="B42">
            <v>66700615</v>
          </cell>
          <cell r="C42">
            <v>29148646</v>
          </cell>
          <cell r="D42">
            <v>4899102</v>
          </cell>
          <cell r="G42">
            <v>26220693.99</v>
          </cell>
          <cell r="H42">
            <v>3331003.5199999996</v>
          </cell>
          <cell r="I42">
            <v>67.99212427093781</v>
          </cell>
          <cell r="J42">
            <v>-1568098.4800000004</v>
          </cell>
          <cell r="K42">
            <v>89.95510113917469</v>
          </cell>
          <cell r="L42">
            <v>-2927952.0100000016</v>
          </cell>
        </row>
        <row r="43">
          <cell r="B43">
            <v>32433514</v>
          </cell>
          <cell r="C43">
            <v>13205110</v>
          </cell>
          <cell r="D43">
            <v>3822960</v>
          </cell>
          <cell r="G43">
            <v>10934389.11</v>
          </cell>
          <cell r="H43">
            <v>1700204.6399999987</v>
          </cell>
          <cell r="I43">
            <v>44.47351371711969</v>
          </cell>
          <cell r="J43">
            <v>-2122755.3600000013</v>
          </cell>
          <cell r="K43">
            <v>82.80422586407838</v>
          </cell>
          <cell r="L43">
            <v>-2270720.8900000006</v>
          </cell>
        </row>
        <row r="44">
          <cell r="B44">
            <v>30828600</v>
          </cell>
          <cell r="C44">
            <v>12827770</v>
          </cell>
          <cell r="D44">
            <v>2365521</v>
          </cell>
          <cell r="G44">
            <v>12555136.48</v>
          </cell>
          <cell r="H44">
            <v>1364495.6799999997</v>
          </cell>
          <cell r="I44">
            <v>57.68267032928475</v>
          </cell>
          <cell r="J44">
            <v>-1001025.3200000003</v>
          </cell>
          <cell r="K44">
            <v>97.87466161304732</v>
          </cell>
          <cell r="L44">
            <v>-272633.51999999955</v>
          </cell>
        </row>
        <row r="45">
          <cell r="B45">
            <v>11207222</v>
          </cell>
          <cell r="C45">
            <v>5262957</v>
          </cell>
          <cell r="D45">
            <v>864311</v>
          </cell>
          <cell r="G45">
            <v>4485212.04</v>
          </cell>
          <cell r="H45">
            <v>328781.23</v>
          </cell>
          <cell r="I45">
            <v>38.039690574341876</v>
          </cell>
          <cell r="J45">
            <v>-535529.77</v>
          </cell>
          <cell r="K45">
            <v>85.22228169449228</v>
          </cell>
          <cell r="L45">
            <v>-777744.96</v>
          </cell>
        </row>
        <row r="46">
          <cell r="B46">
            <v>11295500</v>
          </cell>
          <cell r="C46">
            <v>4070106</v>
          </cell>
          <cell r="D46">
            <v>834260</v>
          </cell>
          <cell r="G46">
            <v>3956296.3</v>
          </cell>
          <cell r="H46">
            <v>632707.23</v>
          </cell>
          <cell r="I46">
            <v>75.84053292738474</v>
          </cell>
          <cell r="J46">
            <v>-201552.77000000002</v>
          </cell>
          <cell r="K46">
            <v>97.20376570045104</v>
          </cell>
          <cell r="L46">
            <v>-113809.70000000019</v>
          </cell>
        </row>
        <row r="47">
          <cell r="B47">
            <v>14950700</v>
          </cell>
          <cell r="C47">
            <v>8331452</v>
          </cell>
          <cell r="D47">
            <v>3362557</v>
          </cell>
          <cell r="G47">
            <v>5135539.51</v>
          </cell>
          <cell r="H47">
            <v>497141.58999999985</v>
          </cell>
          <cell r="I47">
            <v>14.784629375799424</v>
          </cell>
          <cell r="J47">
            <v>-2865415.41</v>
          </cell>
          <cell r="K47">
            <v>61.64039005445869</v>
          </cell>
          <cell r="L47">
            <v>-3195912.49</v>
          </cell>
        </row>
        <row r="48">
          <cell r="B48">
            <v>29529180</v>
          </cell>
          <cell r="C48">
            <v>11183385</v>
          </cell>
          <cell r="D48">
            <v>1944696</v>
          </cell>
          <cell r="G48">
            <v>9983748.12</v>
          </cell>
          <cell r="H48">
            <v>1191307.2199999988</v>
          </cell>
          <cell r="I48">
            <v>61.25930325356759</v>
          </cell>
          <cell r="J48">
            <v>-753388.7800000012</v>
          </cell>
          <cell r="K48">
            <v>89.27304317968128</v>
          </cell>
          <cell r="L48">
            <v>-1199636.8800000008</v>
          </cell>
        </row>
        <row r="49">
          <cell r="B49">
            <v>15578840</v>
          </cell>
          <cell r="C49">
            <v>6044720</v>
          </cell>
          <cell r="D49">
            <v>853300</v>
          </cell>
          <cell r="G49">
            <v>4389371.23</v>
          </cell>
          <cell r="H49">
            <v>461187.8000000003</v>
          </cell>
          <cell r="I49">
            <v>54.04755654517758</v>
          </cell>
          <cell r="J49">
            <v>-392112.1999999997</v>
          </cell>
          <cell r="K49">
            <v>72.61496363768711</v>
          </cell>
          <cell r="L49">
            <v>-1655348.7699999996</v>
          </cell>
        </row>
        <row r="50">
          <cell r="B50">
            <v>10068500</v>
          </cell>
          <cell r="C50">
            <v>3390920</v>
          </cell>
          <cell r="D50">
            <v>704550</v>
          </cell>
          <cell r="G50">
            <v>3783610.56</v>
          </cell>
          <cell r="H50">
            <v>371374.8300000001</v>
          </cell>
          <cell r="I50">
            <v>52.71092612305728</v>
          </cell>
          <cell r="J50">
            <v>-333175.1699999999</v>
          </cell>
          <cell r="K50">
            <v>111.58064949925095</v>
          </cell>
          <cell r="L50">
            <v>392690.56000000006</v>
          </cell>
        </row>
        <row r="51">
          <cell r="B51">
            <v>61660350</v>
          </cell>
          <cell r="C51">
            <v>26226560</v>
          </cell>
          <cell r="D51">
            <v>4516880</v>
          </cell>
          <cell r="G51">
            <v>28388930</v>
          </cell>
          <cell r="H51">
            <v>3586786.460000001</v>
          </cell>
          <cell r="I51">
            <v>79.40849568728859</v>
          </cell>
          <cell r="J51">
            <v>-930093.5399999991</v>
          </cell>
          <cell r="K51">
            <v>108.24496235876913</v>
          </cell>
          <cell r="L51">
            <v>2162370</v>
          </cell>
        </row>
        <row r="52">
          <cell r="B52">
            <v>87045500</v>
          </cell>
          <cell r="C52">
            <v>38465960</v>
          </cell>
          <cell r="D52">
            <v>8244975</v>
          </cell>
          <cell r="G52">
            <v>35610968.06</v>
          </cell>
          <cell r="H52">
            <v>4146547.330000002</v>
          </cell>
          <cell r="I52">
            <v>50.291812043092946</v>
          </cell>
          <cell r="J52">
            <v>-4098427.669999998</v>
          </cell>
          <cell r="K52">
            <v>92.57787420358157</v>
          </cell>
          <cell r="L52">
            <v>-2854991.9399999976</v>
          </cell>
        </row>
        <row r="53">
          <cell r="B53">
            <v>37946000</v>
          </cell>
          <cell r="C53">
            <v>13516905</v>
          </cell>
          <cell r="D53">
            <v>2292865</v>
          </cell>
          <cell r="G53">
            <v>13539986.6</v>
          </cell>
          <cell r="H53">
            <v>1575529.5999999996</v>
          </cell>
          <cell r="I53">
            <v>68.71445113427959</v>
          </cell>
          <cell r="J53">
            <v>-717335.4000000004</v>
          </cell>
          <cell r="K53">
            <v>100.17076098411582</v>
          </cell>
          <cell r="L53">
            <v>23081.599999999627</v>
          </cell>
        </row>
        <row r="54">
          <cell r="B54">
            <v>73827000</v>
          </cell>
          <cell r="C54">
            <v>29102450</v>
          </cell>
          <cell r="D54">
            <v>4831950</v>
          </cell>
          <cell r="G54">
            <v>27357235</v>
          </cell>
          <cell r="H54">
            <v>3130658.0100000016</v>
          </cell>
          <cell r="I54">
            <v>64.79077825722538</v>
          </cell>
          <cell r="J54">
            <v>-1701291.9899999984</v>
          </cell>
          <cell r="K54">
            <v>94.00320247951633</v>
          </cell>
          <cell r="L54">
            <v>-1745215</v>
          </cell>
        </row>
        <row r="55">
          <cell r="B55">
            <v>84720000</v>
          </cell>
          <cell r="C55">
            <v>39645200</v>
          </cell>
          <cell r="D55">
            <v>6441700</v>
          </cell>
          <cell r="G55">
            <v>33894793.34</v>
          </cell>
          <cell r="H55">
            <v>4163993.350000005</v>
          </cell>
          <cell r="I55">
            <v>64.64121815669785</v>
          </cell>
          <cell r="J55">
            <v>-2277706.649999995</v>
          </cell>
          <cell r="K55">
            <v>85.49532689959946</v>
          </cell>
          <cell r="L55">
            <v>-5750406.659999996</v>
          </cell>
        </row>
        <row r="56">
          <cell r="B56">
            <v>15427265</v>
          </cell>
          <cell r="C56">
            <v>5967053</v>
          </cell>
          <cell r="D56">
            <v>1049090</v>
          </cell>
          <cell r="G56">
            <v>5939708.14</v>
          </cell>
          <cell r="H56">
            <v>794802.4899999993</v>
          </cell>
          <cell r="I56">
            <v>75.76113488833172</v>
          </cell>
          <cell r="J56">
            <v>-254287.5100000007</v>
          </cell>
          <cell r="K56">
            <v>99.5417359289418</v>
          </cell>
          <cell r="L56">
            <v>-27344.860000000335</v>
          </cell>
        </row>
        <row r="57">
          <cell r="B57">
            <v>67965626</v>
          </cell>
          <cell r="C57">
            <v>30471260</v>
          </cell>
          <cell r="D57">
            <v>4781021</v>
          </cell>
          <cell r="G57">
            <v>28596131.38</v>
          </cell>
          <cell r="H57">
            <v>2890612.1199999973</v>
          </cell>
          <cell r="I57">
            <v>60.46014271846949</v>
          </cell>
          <cell r="J57">
            <v>-1890408.8800000027</v>
          </cell>
          <cell r="K57">
            <v>93.84623865242199</v>
          </cell>
          <cell r="L57">
            <v>-1875128.620000001</v>
          </cell>
        </row>
        <row r="58">
          <cell r="B58">
            <v>24760000</v>
          </cell>
          <cell r="C58">
            <v>9881806</v>
          </cell>
          <cell r="D58">
            <v>1751037</v>
          </cell>
          <cell r="G58">
            <v>10138410.79</v>
          </cell>
          <cell r="H58">
            <v>1065114.1399999987</v>
          </cell>
          <cell r="I58">
            <v>60.82762043292054</v>
          </cell>
          <cell r="J58">
            <v>-685922.8600000013</v>
          </cell>
          <cell r="K58">
            <v>102.59673980646858</v>
          </cell>
          <cell r="L58">
            <v>256604.7899999991</v>
          </cell>
        </row>
        <row r="59">
          <cell r="B59">
            <v>14983150</v>
          </cell>
          <cell r="C59">
            <v>5891331</v>
          </cell>
          <cell r="D59">
            <v>853757</v>
          </cell>
          <cell r="G59">
            <v>5415837.49</v>
          </cell>
          <cell r="H59">
            <v>708508.9000000004</v>
          </cell>
          <cell r="I59">
            <v>82.98718487813281</v>
          </cell>
          <cell r="J59">
            <v>-145248.09999999963</v>
          </cell>
          <cell r="K59">
            <v>91.92892896359074</v>
          </cell>
          <cell r="L59">
            <v>-475493.5099999998</v>
          </cell>
        </row>
        <row r="60">
          <cell r="B60">
            <v>11049275</v>
          </cell>
          <cell r="C60">
            <v>3595642</v>
          </cell>
          <cell r="D60">
            <v>612050</v>
          </cell>
          <cell r="G60">
            <v>3960493.88</v>
          </cell>
          <cell r="H60">
            <v>475373.2999999998</v>
          </cell>
          <cell r="I60">
            <v>77.66903030798134</v>
          </cell>
          <cell r="J60">
            <v>-136676.7000000002</v>
          </cell>
          <cell r="K60">
            <v>110.14705802190541</v>
          </cell>
          <cell r="L60">
            <v>364851.8799999999</v>
          </cell>
        </row>
        <row r="61">
          <cell r="B61">
            <v>13850000</v>
          </cell>
          <cell r="C61">
            <v>3360920</v>
          </cell>
          <cell r="D61">
            <v>700100</v>
          </cell>
          <cell r="G61">
            <v>3090792.29</v>
          </cell>
          <cell r="H61">
            <v>302217.8999999999</v>
          </cell>
          <cell r="I61">
            <v>43.1678188830167</v>
          </cell>
          <cell r="J61">
            <v>-397882.1000000001</v>
          </cell>
          <cell r="K61">
            <v>91.96268551468052</v>
          </cell>
          <cell r="L61">
            <v>-270127.70999999996</v>
          </cell>
        </row>
        <row r="62">
          <cell r="B62">
            <v>9500000</v>
          </cell>
          <cell r="C62">
            <v>3308603</v>
          </cell>
          <cell r="D62">
            <v>927739</v>
          </cell>
          <cell r="G62">
            <v>3267407.13</v>
          </cell>
          <cell r="H62">
            <v>420876.2999999998</v>
          </cell>
          <cell r="I62">
            <v>45.36580870266312</v>
          </cell>
          <cell r="J62">
            <v>-506862.7000000002</v>
          </cell>
          <cell r="K62">
            <v>98.75488627677602</v>
          </cell>
          <cell r="L62">
            <v>-41195.87000000011</v>
          </cell>
        </row>
        <row r="63">
          <cell r="B63">
            <v>15200000</v>
          </cell>
          <cell r="C63">
            <v>6479500</v>
          </cell>
          <cell r="D63">
            <v>1254750</v>
          </cell>
          <cell r="G63">
            <v>6556206.28</v>
          </cell>
          <cell r="H63">
            <v>891770.29</v>
          </cell>
          <cell r="I63">
            <v>71.07155130504084</v>
          </cell>
          <cell r="J63">
            <v>-362979.70999999996</v>
          </cell>
          <cell r="K63">
            <v>101.18383023381435</v>
          </cell>
          <cell r="L63">
            <v>76706.28000000026</v>
          </cell>
        </row>
        <row r="64">
          <cell r="B64">
            <v>12037300</v>
          </cell>
          <cell r="C64">
            <v>4425125</v>
          </cell>
          <cell r="D64">
            <v>715143</v>
          </cell>
          <cell r="G64">
            <v>4407711.57</v>
          </cell>
          <cell r="H64">
            <v>466635.8300000001</v>
          </cell>
          <cell r="I64">
            <v>65.25070230709103</v>
          </cell>
          <cell r="J64">
            <v>-248507.16999999993</v>
          </cell>
          <cell r="K64">
            <v>99.60648727437079</v>
          </cell>
          <cell r="L64">
            <v>-17413.429999999702</v>
          </cell>
        </row>
        <row r="65">
          <cell r="B65">
            <v>36348458</v>
          </cell>
          <cell r="C65">
            <v>15675136</v>
          </cell>
          <cell r="D65">
            <v>2979436</v>
          </cell>
          <cell r="G65">
            <v>15932877.7</v>
          </cell>
          <cell r="H65">
            <v>1693726.9299999997</v>
          </cell>
          <cell r="I65">
            <v>56.847233167619635</v>
          </cell>
          <cell r="J65">
            <v>-1285709.0700000003</v>
          </cell>
          <cell r="K65">
            <v>101.64427090138165</v>
          </cell>
          <cell r="L65">
            <v>257741.69999999925</v>
          </cell>
        </row>
        <row r="66">
          <cell r="B66">
            <v>74959526</v>
          </cell>
          <cell r="C66">
            <v>36889999</v>
          </cell>
          <cell r="D66">
            <v>5706925</v>
          </cell>
          <cell r="G66">
            <v>22367039.58</v>
          </cell>
          <cell r="H66">
            <v>2369253.9899999984</v>
          </cell>
          <cell r="I66">
            <v>41.51542187780632</v>
          </cell>
          <cell r="J66">
            <v>-3337671.0100000016</v>
          </cell>
          <cell r="K66">
            <v>60.63171641723275</v>
          </cell>
          <cell r="L66">
            <v>-14522959.420000002</v>
          </cell>
        </row>
        <row r="67">
          <cell r="B67">
            <v>100535495</v>
          </cell>
          <cell r="C67">
            <v>41516251</v>
          </cell>
          <cell r="D67">
            <v>7999972</v>
          </cell>
          <cell r="G67">
            <v>34806523.05</v>
          </cell>
          <cell r="H67">
            <v>4189760.9999999963</v>
          </cell>
          <cell r="I67">
            <v>52.37219580268526</v>
          </cell>
          <cell r="J67">
            <v>-3810211.0000000037</v>
          </cell>
          <cell r="K67">
            <v>83.83830960555663</v>
          </cell>
          <cell r="L67">
            <v>-6709727.950000003</v>
          </cell>
        </row>
        <row r="68">
          <cell r="B68">
            <v>16071180</v>
          </cell>
          <cell r="C68">
            <v>6987820</v>
          </cell>
          <cell r="D68">
            <v>1628950</v>
          </cell>
          <cell r="G68">
            <v>5666465.14</v>
          </cell>
          <cell r="H68">
            <v>702574.9399999995</v>
          </cell>
          <cell r="I68">
            <v>43.130540532244666</v>
          </cell>
          <cell r="J68">
            <v>-926375.0600000005</v>
          </cell>
          <cell r="K68">
            <v>81.09059964337948</v>
          </cell>
          <cell r="L68">
            <v>-1321354.8600000003</v>
          </cell>
        </row>
        <row r="69">
          <cell r="B69">
            <v>9943882</v>
          </cell>
          <cell r="C69">
            <v>4680245</v>
          </cell>
          <cell r="D69">
            <v>699130</v>
          </cell>
          <cell r="G69">
            <v>4468149.05</v>
          </cell>
          <cell r="H69">
            <v>651474.7799999998</v>
          </cell>
          <cell r="I69">
            <v>93.18363966644256</v>
          </cell>
          <cell r="J69">
            <v>-47655.220000000205</v>
          </cell>
          <cell r="K69">
            <v>95.46827249428182</v>
          </cell>
          <cell r="L69">
            <v>-212095.9500000002</v>
          </cell>
        </row>
        <row r="70">
          <cell r="B70">
            <v>6809061</v>
          </cell>
          <cell r="C70">
            <v>1220031</v>
          </cell>
          <cell r="D70">
            <v>196594</v>
          </cell>
          <cell r="G70">
            <v>2129148.73</v>
          </cell>
          <cell r="H70">
            <v>281770.6299999999</v>
          </cell>
          <cell r="I70">
            <v>143.32615949622058</v>
          </cell>
          <cell r="J70">
            <v>85176.62999999989</v>
          </cell>
          <cell r="K70">
            <v>174.5159532831543</v>
          </cell>
          <cell r="L70">
            <v>909117.73</v>
          </cell>
        </row>
        <row r="71">
          <cell r="B71">
            <v>58533083</v>
          </cell>
          <cell r="C71">
            <v>23241439</v>
          </cell>
          <cell r="D71">
            <v>4290260</v>
          </cell>
          <cell r="G71">
            <v>20467011.74</v>
          </cell>
          <cell r="H71">
            <v>2745400.919999998</v>
          </cell>
          <cell r="I71">
            <v>63.991481168973394</v>
          </cell>
          <cell r="J71">
            <v>-1544859.080000002</v>
          </cell>
          <cell r="K71">
            <v>88.06258399060401</v>
          </cell>
          <cell r="L71">
            <v>-2774427.2600000016</v>
          </cell>
        </row>
        <row r="72">
          <cell r="B72">
            <v>24213667</v>
          </cell>
          <cell r="C72">
            <v>11278537</v>
          </cell>
          <cell r="D72">
            <v>1698755</v>
          </cell>
          <cell r="G72">
            <v>10293902.63</v>
          </cell>
          <cell r="H72">
            <v>1223789.4300000016</v>
          </cell>
          <cell r="I72">
            <v>72.04037250810161</v>
          </cell>
          <cell r="J72">
            <v>-474965.56999999844</v>
          </cell>
          <cell r="K72">
            <v>91.26983960774346</v>
          </cell>
          <cell r="L72">
            <v>-984634.3699999992</v>
          </cell>
        </row>
        <row r="73">
          <cell r="B73">
            <v>9313620</v>
          </cell>
          <cell r="C73">
            <v>4068780</v>
          </cell>
          <cell r="D73">
            <v>771390</v>
          </cell>
          <cell r="G73">
            <v>4064483.58</v>
          </cell>
          <cell r="H73">
            <v>413393.06000000006</v>
          </cell>
          <cell r="I73">
            <v>53.59066879269891</v>
          </cell>
          <cell r="J73">
            <v>-357996.93999999994</v>
          </cell>
          <cell r="K73">
            <v>99.89440520254229</v>
          </cell>
          <cell r="L73">
            <v>-4296.4199999999255</v>
          </cell>
        </row>
        <row r="74">
          <cell r="B74">
            <v>10027814</v>
          </cell>
          <cell r="C74">
            <v>3736832</v>
          </cell>
          <cell r="D74">
            <v>379674</v>
          </cell>
          <cell r="G74">
            <v>2809405.14</v>
          </cell>
          <cell r="H74">
            <v>326944.63000000035</v>
          </cell>
          <cell r="I74">
            <v>86.11193550256282</v>
          </cell>
          <cell r="J74">
            <v>-52729.369999999646</v>
          </cell>
          <cell r="K74">
            <v>75.1814676174899</v>
          </cell>
          <cell r="L74">
            <v>-927426.8599999999</v>
          </cell>
        </row>
        <row r="75">
          <cell r="B75">
            <v>8760477</v>
          </cell>
          <cell r="C75">
            <v>2755967</v>
          </cell>
          <cell r="D75">
            <v>824270</v>
          </cell>
          <cell r="G75">
            <v>2579330.96</v>
          </cell>
          <cell r="H75">
            <v>307575.83999999985</v>
          </cell>
          <cell r="I75">
            <v>37.31493806641026</v>
          </cell>
          <cell r="J75">
            <v>-516694.16000000015</v>
          </cell>
          <cell r="K75">
            <v>93.5907781188962</v>
          </cell>
          <cell r="L75">
            <v>-176636.04000000004</v>
          </cell>
        </row>
        <row r="76">
          <cell r="B76">
            <v>16427081</v>
          </cell>
          <cell r="C76">
            <v>5423858</v>
          </cell>
          <cell r="D76">
            <v>1155892</v>
          </cell>
          <cell r="G76">
            <v>5072435.43</v>
          </cell>
          <cell r="H76">
            <v>688559.3799999999</v>
          </cell>
          <cell r="I76">
            <v>59.569525526606284</v>
          </cell>
          <cell r="J76">
            <v>-467332.6200000001</v>
          </cell>
          <cell r="K76">
            <v>93.52080069205351</v>
          </cell>
          <cell r="L76">
            <v>-351422.5700000003</v>
          </cell>
        </row>
        <row r="77">
          <cell r="B77">
            <v>11443812</v>
          </cell>
          <cell r="C77">
            <v>4643968</v>
          </cell>
          <cell r="D77">
            <v>1006034</v>
          </cell>
          <cell r="G77">
            <v>5524486.89</v>
          </cell>
          <cell r="H77">
            <v>499239.33999999985</v>
          </cell>
          <cell r="I77">
            <v>49.62449976839747</v>
          </cell>
          <cell r="J77">
            <v>-506794.66000000015</v>
          </cell>
          <cell r="K77">
            <v>118.96048573116782</v>
          </cell>
          <cell r="L77">
            <v>880518.8899999997</v>
          </cell>
        </row>
        <row r="78">
          <cell r="B78">
            <v>462982900</v>
          </cell>
          <cell r="C78">
            <v>219162450</v>
          </cell>
          <cell r="D78">
            <v>40378410</v>
          </cell>
          <cell r="G78">
            <v>206885873.72</v>
          </cell>
          <cell r="H78">
            <v>23380064.349999994</v>
          </cell>
          <cell r="I78">
            <v>57.9023897919705</v>
          </cell>
          <cell r="J78">
            <v>-16998345.650000006</v>
          </cell>
          <cell r="K78">
            <v>94.39841255653056</v>
          </cell>
          <cell r="L78">
            <v>-12276576.280000001</v>
          </cell>
        </row>
        <row r="79">
          <cell r="B79">
            <v>43093757</v>
          </cell>
          <cell r="C79">
            <v>16908092</v>
          </cell>
          <cell r="D79">
            <v>2929886</v>
          </cell>
          <cell r="G79">
            <v>17326330.74</v>
          </cell>
          <cell r="H79">
            <v>2076938.2799999975</v>
          </cell>
          <cell r="I79">
            <v>70.88802362958823</v>
          </cell>
          <cell r="J79">
            <v>-852947.7200000025</v>
          </cell>
          <cell r="K79">
            <v>102.47360104262502</v>
          </cell>
          <cell r="L79">
            <v>418238.73999999836</v>
          </cell>
        </row>
        <row r="80">
          <cell r="B80">
            <v>11498856</v>
          </cell>
          <cell r="C80">
            <v>4988872</v>
          </cell>
          <cell r="D80">
            <v>674200</v>
          </cell>
          <cell r="G80">
            <v>4336309</v>
          </cell>
          <cell r="H80">
            <v>449480.31000000006</v>
          </cell>
          <cell r="I80">
            <v>66.66869029961437</v>
          </cell>
          <cell r="J80">
            <v>-224719.68999999994</v>
          </cell>
          <cell r="K80">
            <v>86.91962832479967</v>
          </cell>
          <cell r="L80">
            <v>-652563</v>
          </cell>
        </row>
        <row r="81">
          <cell r="B81">
            <v>180007400</v>
          </cell>
          <cell r="C81">
            <v>97658208</v>
          </cell>
          <cell r="D81">
            <v>14055640</v>
          </cell>
          <cell r="G81">
            <v>71200931.4</v>
          </cell>
          <cell r="H81">
            <v>8689986.020000003</v>
          </cell>
          <cell r="I81">
            <v>61.82561605163481</v>
          </cell>
          <cell r="J81">
            <v>-5365653.979999997</v>
          </cell>
          <cell r="K81">
            <v>72.9082919481791</v>
          </cell>
          <cell r="L81">
            <v>-26457276.599999994</v>
          </cell>
        </row>
        <row r="82">
          <cell r="B82">
            <v>42973110</v>
          </cell>
          <cell r="C82">
            <v>15322790</v>
          </cell>
          <cell r="D82">
            <v>2510343</v>
          </cell>
          <cell r="G82">
            <v>14141351.57</v>
          </cell>
          <cell r="H82">
            <v>1624143.58</v>
          </cell>
          <cell r="I82">
            <v>64.69807432689477</v>
          </cell>
          <cell r="J82">
            <v>-886199.4199999999</v>
          </cell>
          <cell r="K82">
            <v>92.2896650675236</v>
          </cell>
          <cell r="L82">
            <v>-1181438.4299999997</v>
          </cell>
        </row>
        <row r="83">
          <cell r="B83">
            <v>13243485571</v>
          </cell>
          <cell r="C83">
            <v>6252305356</v>
          </cell>
          <cell r="D83">
            <v>1030660240</v>
          </cell>
          <cell r="G83">
            <v>5629721181.72</v>
          </cell>
          <cell r="H83">
            <v>645814067.9899998</v>
          </cell>
          <cell r="I83">
            <v>62.66022913525797</v>
          </cell>
          <cell r="J83">
            <v>-384846172.01</v>
          </cell>
          <cell r="K83">
            <v>90.04232616881805</v>
          </cell>
          <cell r="L83">
            <v>-622584174.28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N28" sqref="N28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22.06.2020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22.06.2020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червень</v>
      </c>
      <c r="E8" s="16" t="s">
        <v>10</v>
      </c>
      <c r="F8" s="21" t="str">
        <f>'[1]вспомогат'!H8</f>
        <v>за червень</v>
      </c>
      <c r="G8" s="22" t="str">
        <f>'[1]вспомогат'!I8</f>
        <v>за червень</v>
      </c>
      <c r="H8" s="23"/>
      <c r="I8" s="22" t="str">
        <f>'[1]вспомогат'!K8</f>
        <v>за 6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6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1111198600</v>
      </c>
      <c r="D10" s="33">
        <f>'[1]вспомогат'!D10</f>
        <v>167313400</v>
      </c>
      <c r="E10" s="33">
        <f>'[1]вспомогат'!G10</f>
        <v>943156595.35</v>
      </c>
      <c r="F10" s="33">
        <f>'[1]вспомогат'!H10</f>
        <v>110368602.68000007</v>
      </c>
      <c r="G10" s="34">
        <f>'[1]вспомогат'!I10</f>
        <v>65.96519028362347</v>
      </c>
      <c r="H10" s="35">
        <f>'[1]вспомогат'!J10</f>
        <v>-56944797.31999993</v>
      </c>
      <c r="I10" s="36">
        <f>'[1]вспомогат'!K10</f>
        <v>84.8774103342103</v>
      </c>
      <c r="J10" s="37">
        <f>'[1]вспомогат'!L10</f>
        <v>-168042004.64999998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6201650000</v>
      </c>
      <c r="C12" s="33">
        <f>'[1]вспомогат'!C11</f>
        <v>3033000000</v>
      </c>
      <c r="D12" s="38">
        <f>'[1]вспомогат'!D11</f>
        <v>490850000</v>
      </c>
      <c r="E12" s="33">
        <f>'[1]вспомогат'!G11</f>
        <v>2699431093.21</v>
      </c>
      <c r="F12" s="38">
        <f>'[1]вспомогат'!H11</f>
        <v>288839900.48</v>
      </c>
      <c r="G12" s="39">
        <f>'[1]вспомогат'!I11</f>
        <v>58.84484068045228</v>
      </c>
      <c r="H12" s="35">
        <f>'[1]вспомогат'!J11</f>
        <v>-202010099.51999998</v>
      </c>
      <c r="I12" s="36">
        <f>'[1]вспомогат'!K11</f>
        <v>89.00201428321793</v>
      </c>
      <c r="J12" s="37">
        <f>'[1]вспомогат'!L11</f>
        <v>-333568906.78999996</v>
      </c>
    </row>
    <row r="13" spans="1:10" ht="12.75">
      <c r="A13" s="32" t="s">
        <v>15</v>
      </c>
      <c r="B13" s="33">
        <f>'[1]вспомогат'!B12</f>
        <v>731615600</v>
      </c>
      <c r="C13" s="33">
        <f>'[1]вспомогат'!C12</f>
        <v>379585236</v>
      </c>
      <c r="D13" s="38">
        <f>'[1]вспомогат'!D12</f>
        <v>59071676</v>
      </c>
      <c r="E13" s="33">
        <f>'[1]вспомогат'!G12</f>
        <v>396300953.21</v>
      </c>
      <c r="F13" s="38">
        <f>'[1]вспомогат'!H12</f>
        <v>58456485.20999998</v>
      </c>
      <c r="G13" s="39">
        <f>'[1]вспомогат'!I12</f>
        <v>98.95856892565563</v>
      </c>
      <c r="H13" s="35">
        <f>'[1]вспомогат'!J12</f>
        <v>-615190.7900000215</v>
      </c>
      <c r="I13" s="36">
        <f>'[1]вспомогат'!K12</f>
        <v>104.4036794966388</v>
      </c>
      <c r="J13" s="37">
        <f>'[1]вспомогат'!L12</f>
        <v>16715717.209999979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326404500</v>
      </c>
      <c r="D14" s="38">
        <f>'[1]вспомогат'!D13</f>
        <v>57797500</v>
      </c>
      <c r="E14" s="33">
        <f>'[1]вспомогат'!G13</f>
        <v>290428601.63</v>
      </c>
      <c r="F14" s="38">
        <f>'[1]вспомогат'!H13</f>
        <v>34790975.03</v>
      </c>
      <c r="G14" s="39">
        <f>'[1]вспомогат'!I13</f>
        <v>60.19460189454562</v>
      </c>
      <c r="H14" s="35">
        <f>'[1]вспомогат'!J13</f>
        <v>-23006524.97</v>
      </c>
      <c r="I14" s="36">
        <f>'[1]вспомогат'!K13</f>
        <v>88.97812426912006</v>
      </c>
      <c r="J14" s="37">
        <f>'[1]вспомогат'!L13</f>
        <v>-35975898.370000005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51946900</v>
      </c>
      <c r="D15" s="38">
        <f>'[1]вспомогат'!D14</f>
        <v>8455100</v>
      </c>
      <c r="E15" s="33">
        <f>'[1]вспомогат'!G14</f>
        <v>44537239.57</v>
      </c>
      <c r="F15" s="38">
        <f>'[1]вспомогат'!H14</f>
        <v>5122998.869999997</v>
      </c>
      <c r="G15" s="39">
        <f>'[1]вспомогат'!I14</f>
        <v>60.5906360658064</v>
      </c>
      <c r="H15" s="35">
        <f>'[1]вспомогат'!J14</f>
        <v>-3332101.1300000027</v>
      </c>
      <c r="I15" s="36">
        <f>'[1]вспомогат'!K14</f>
        <v>85.73608736998743</v>
      </c>
      <c r="J15" s="37">
        <f>'[1]вспомогат'!L14</f>
        <v>-7409660.43</v>
      </c>
    </row>
    <row r="16" spans="1:10" ht="18" customHeight="1">
      <c r="A16" s="40" t="s">
        <v>18</v>
      </c>
      <c r="B16" s="41">
        <f>SUM(B12:B15)</f>
        <v>7731155400</v>
      </c>
      <c r="C16" s="41">
        <f>SUM(C12:C15)</f>
        <v>3790936636</v>
      </c>
      <c r="D16" s="41">
        <f>SUM(D12:D15)</f>
        <v>616174276</v>
      </c>
      <c r="E16" s="41">
        <f>SUM(E12:E15)</f>
        <v>3430697887.6200004</v>
      </c>
      <c r="F16" s="41">
        <f>SUM(F12:F15)</f>
        <v>387210359.59000003</v>
      </c>
      <c r="G16" s="42">
        <f>F16/D16*100</f>
        <v>62.84104589754085</v>
      </c>
      <c r="H16" s="41">
        <f>SUM(H12:H15)</f>
        <v>-228963916.41</v>
      </c>
      <c r="I16" s="43">
        <f>E16/C16*100</f>
        <v>90.49736825039354</v>
      </c>
      <c r="J16" s="41">
        <f>SUM(J12:J15)</f>
        <v>-360238748.38</v>
      </c>
    </row>
    <row r="17" spans="1:10" ht="20.25" customHeight="1">
      <c r="A17" s="32" t="s">
        <v>19</v>
      </c>
      <c r="B17" s="44">
        <f>'[1]вспомогат'!B15</f>
        <v>39088050</v>
      </c>
      <c r="C17" s="44">
        <f>'[1]вспомогат'!C15</f>
        <v>12971522</v>
      </c>
      <c r="D17" s="45">
        <f>'[1]вспомогат'!D15</f>
        <v>2267376</v>
      </c>
      <c r="E17" s="44">
        <f>'[1]вспомогат'!G15</f>
        <v>12680686.79</v>
      </c>
      <c r="F17" s="45">
        <f>'[1]вспомогат'!H15</f>
        <v>1577891.8499999996</v>
      </c>
      <c r="G17" s="46">
        <f>'[1]вспомогат'!I15</f>
        <v>69.59109781527191</v>
      </c>
      <c r="H17" s="47">
        <f>'[1]вспомогат'!J15</f>
        <v>-689484.1500000004</v>
      </c>
      <c r="I17" s="48">
        <f>'[1]вспомогат'!K15</f>
        <v>97.75789448609036</v>
      </c>
      <c r="J17" s="49">
        <f>'[1]вспомогат'!L15</f>
        <v>-290835.2100000009</v>
      </c>
    </row>
    <row r="18" spans="1:10" ht="12.75">
      <c r="A18" s="32" t="s">
        <v>20</v>
      </c>
      <c r="B18" s="33">
        <f>'[1]вспомогат'!B16</f>
        <v>342576802</v>
      </c>
      <c r="C18" s="33">
        <f>'[1]вспомогат'!C16</f>
        <v>150602794</v>
      </c>
      <c r="D18" s="38">
        <f>'[1]вспомогат'!D16</f>
        <v>31995532</v>
      </c>
      <c r="E18" s="33">
        <f>'[1]вспомогат'!G16</f>
        <v>162688748</v>
      </c>
      <c r="F18" s="38">
        <f>'[1]вспомогат'!H16</f>
        <v>19897489.340000004</v>
      </c>
      <c r="G18" s="39">
        <f>'[1]вспомогат'!I16</f>
        <v>62.18833723408632</v>
      </c>
      <c r="H18" s="35">
        <f>'[1]вспомогат'!J16</f>
        <v>-12098042.659999996</v>
      </c>
      <c r="I18" s="36">
        <f>'[1]вспомогат'!K16</f>
        <v>108.0250529747808</v>
      </c>
      <c r="J18" s="37">
        <f>'[1]вспомогат'!L16</f>
        <v>12085954</v>
      </c>
    </row>
    <row r="19" spans="1:10" ht="12.75">
      <c r="A19" s="32" t="s">
        <v>21</v>
      </c>
      <c r="B19" s="33">
        <f>'[1]вспомогат'!B17</f>
        <v>35000</v>
      </c>
      <c r="C19" s="33">
        <f>'[1]вспомогат'!C17</f>
        <v>35000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20.865142857142857</v>
      </c>
      <c r="J19" s="37">
        <f>'[1]вспомогат'!L17</f>
        <v>-27697.2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1897970</v>
      </c>
      <c r="D20" s="38">
        <f>'[1]вспомогат'!D18</f>
        <v>432635</v>
      </c>
      <c r="E20" s="33">
        <f>'[1]вспомогат'!G18</f>
        <v>1813866.66</v>
      </c>
      <c r="F20" s="38">
        <f>'[1]вспомогат'!H18</f>
        <v>241987.1299999999</v>
      </c>
      <c r="G20" s="39">
        <f>'[1]вспомогат'!I18</f>
        <v>55.9333225467195</v>
      </c>
      <c r="H20" s="35">
        <f>'[1]вспомогат'!J18</f>
        <v>-190647.8700000001</v>
      </c>
      <c r="I20" s="36">
        <f>'[1]вспомогат'!K18</f>
        <v>95.56877400591158</v>
      </c>
      <c r="J20" s="37">
        <f>'[1]вспомогат'!L18</f>
        <v>-84103.34000000008</v>
      </c>
    </row>
    <row r="21" spans="1:10" ht="12.75">
      <c r="A21" s="32" t="s">
        <v>23</v>
      </c>
      <c r="B21" s="33">
        <f>'[1]вспомогат'!B19</f>
        <v>134048114</v>
      </c>
      <c r="C21" s="33">
        <f>'[1]вспомогат'!C19</f>
        <v>58226939</v>
      </c>
      <c r="D21" s="38">
        <f>'[1]вспомогат'!D19</f>
        <v>10527495</v>
      </c>
      <c r="E21" s="33">
        <f>'[1]вспомогат'!G19</f>
        <v>60202242.54</v>
      </c>
      <c r="F21" s="38">
        <f>'[1]вспомогат'!H19</f>
        <v>7671612.32</v>
      </c>
      <c r="G21" s="39">
        <f>'[1]вспомогат'!I19</f>
        <v>72.87215353700002</v>
      </c>
      <c r="H21" s="35">
        <f>'[1]вспомогат'!J19</f>
        <v>-2855882.6799999997</v>
      </c>
      <c r="I21" s="36">
        <f>'[1]вспомогат'!K19</f>
        <v>103.39242208833956</v>
      </c>
      <c r="J21" s="37">
        <f>'[1]вспомогат'!L19</f>
        <v>1975303.539999999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16445330</v>
      </c>
      <c r="D22" s="38">
        <f>'[1]вспомогат'!D20</f>
        <v>2862820</v>
      </c>
      <c r="E22" s="33">
        <f>'[1]вспомогат'!G20</f>
        <v>13315467.23</v>
      </c>
      <c r="F22" s="38">
        <f>'[1]вспомогат'!H20</f>
        <v>1070970.5300000012</v>
      </c>
      <c r="G22" s="39">
        <f>'[1]вспомогат'!I20</f>
        <v>37.409635604054785</v>
      </c>
      <c r="H22" s="35">
        <f>'[1]вспомогат'!J20</f>
        <v>-1791849.4699999988</v>
      </c>
      <c r="I22" s="36">
        <f>'[1]вспомогат'!K20</f>
        <v>80.96807561781976</v>
      </c>
      <c r="J22" s="37">
        <f>'[1]вспомогат'!L20</f>
        <v>-3129862.7699999996</v>
      </c>
    </row>
    <row r="23" spans="1:10" ht="12.75">
      <c r="A23" s="32" t="s">
        <v>25</v>
      </c>
      <c r="B23" s="33">
        <f>'[1]вспомогат'!B21</f>
        <v>51359030</v>
      </c>
      <c r="C23" s="33">
        <f>'[1]вспомогат'!C21</f>
        <v>25279109</v>
      </c>
      <c r="D23" s="38">
        <f>'[1]вспомогат'!D21</f>
        <v>3248687</v>
      </c>
      <c r="E23" s="33">
        <f>'[1]вспомогат'!G21</f>
        <v>25488839.87</v>
      </c>
      <c r="F23" s="38">
        <f>'[1]вспомогат'!H21</f>
        <v>2883198.8900000006</v>
      </c>
      <c r="G23" s="39">
        <f>'[1]вспомогат'!I21</f>
        <v>88.74966686541364</v>
      </c>
      <c r="H23" s="35">
        <f>'[1]вспомогат'!J21</f>
        <v>-365488.1099999994</v>
      </c>
      <c r="I23" s="36">
        <f>'[1]вспомогат'!K21</f>
        <v>100.82966084761928</v>
      </c>
      <c r="J23" s="37">
        <f>'[1]вспомогат'!L21</f>
        <v>209730.87000000104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1405370</v>
      </c>
      <c r="D24" s="38">
        <f>'[1]вспомогат'!D22</f>
        <v>299530</v>
      </c>
      <c r="E24" s="33">
        <f>'[1]вспомогат'!G22</f>
        <v>1713634.46</v>
      </c>
      <c r="F24" s="38">
        <f>'[1]вспомогат'!H22</f>
        <v>320260.32000000007</v>
      </c>
      <c r="G24" s="39">
        <f>'[1]вспомогат'!I22</f>
        <v>106.92094948753048</v>
      </c>
      <c r="H24" s="35">
        <f>'[1]вспомогат'!J22</f>
        <v>20730.320000000065</v>
      </c>
      <c r="I24" s="36">
        <f>'[1]вспомогат'!K22</f>
        <v>121.93475454862421</v>
      </c>
      <c r="J24" s="37">
        <f>'[1]вспомогат'!L22</f>
        <v>308264.45999999996</v>
      </c>
    </row>
    <row r="25" spans="1:10" ht="12.75">
      <c r="A25" s="50" t="s">
        <v>27</v>
      </c>
      <c r="B25" s="33">
        <f>'[1]вспомогат'!B23</f>
        <v>400000</v>
      </c>
      <c r="C25" s="33">
        <f>'[1]вспомогат'!C23</f>
        <v>400000</v>
      </c>
      <c r="D25" s="38">
        <f>'[1]вспомогат'!D23</f>
        <v>0</v>
      </c>
      <c r="E25" s="33">
        <f>'[1]вспомогат'!G23</f>
        <v>81563.68</v>
      </c>
      <c r="F25" s="38">
        <f>'[1]вспомогат'!H23</f>
        <v>527</v>
      </c>
      <c r="G25" s="39">
        <f>'[1]вспомогат'!I23</f>
        <v>0</v>
      </c>
      <c r="H25" s="35">
        <f>'[1]вспомогат'!J23</f>
        <v>527</v>
      </c>
      <c r="I25" s="36">
        <f>'[1]вспомогат'!K23</f>
        <v>20.390919999999998</v>
      </c>
      <c r="J25" s="37">
        <f>'[1]вспомогат'!L23</f>
        <v>-318436.32</v>
      </c>
    </row>
    <row r="26" spans="1:10" ht="12.75">
      <c r="A26" s="32" t="s">
        <v>28</v>
      </c>
      <c r="B26" s="33">
        <f>'[1]вспомогат'!B24</f>
        <v>128696050</v>
      </c>
      <c r="C26" s="33">
        <f>'[1]вспомогат'!C24</f>
        <v>54788757</v>
      </c>
      <c r="D26" s="38">
        <f>'[1]вспомогат'!D24</f>
        <v>10674330</v>
      </c>
      <c r="E26" s="33">
        <f>'[1]вспомогат'!G24</f>
        <v>55384199.32</v>
      </c>
      <c r="F26" s="38">
        <f>'[1]вспомогат'!H24</f>
        <v>7395450.450000003</v>
      </c>
      <c r="G26" s="39">
        <f>'[1]вспомогат'!I24</f>
        <v>69.28257277037531</v>
      </c>
      <c r="H26" s="35">
        <f>'[1]вспомогат'!J24</f>
        <v>-3278879.549999997</v>
      </c>
      <c r="I26" s="36">
        <f>'[1]вспомогат'!K24</f>
        <v>101.08679654842325</v>
      </c>
      <c r="J26" s="37">
        <f>'[1]вспомогат'!L24</f>
        <v>595442.3200000003</v>
      </c>
    </row>
    <row r="27" spans="1:10" ht="12.75">
      <c r="A27" s="32" t="s">
        <v>29</v>
      </c>
      <c r="B27" s="33">
        <f>'[1]вспомогат'!B25</f>
        <v>7661626</v>
      </c>
      <c r="C27" s="33">
        <f>'[1]вспомогат'!C25</f>
        <v>3364319</v>
      </c>
      <c r="D27" s="38">
        <f>'[1]вспомогат'!D25</f>
        <v>684911</v>
      </c>
      <c r="E27" s="33">
        <f>'[1]вспомогат'!G25</f>
        <v>2931804.56</v>
      </c>
      <c r="F27" s="38">
        <f>'[1]вспомогат'!H25</f>
        <v>326136.91000000015</v>
      </c>
      <c r="G27" s="39">
        <f>'[1]вспомогат'!I25</f>
        <v>47.61741452539091</v>
      </c>
      <c r="H27" s="35">
        <f>'[1]вспомогат'!J25</f>
        <v>-358774.08999999985</v>
      </c>
      <c r="I27" s="36">
        <f>'[1]вспомогат'!K25</f>
        <v>87.14407165313396</v>
      </c>
      <c r="J27" s="37">
        <f>'[1]вспомогат'!L25</f>
        <v>-432514.43999999994</v>
      </c>
    </row>
    <row r="28" spans="1:10" ht="12.75">
      <c r="A28" s="32" t="s">
        <v>30</v>
      </c>
      <c r="B28" s="33">
        <f>'[1]вспомогат'!B26</f>
        <v>64920078</v>
      </c>
      <c r="C28" s="33">
        <f>'[1]вспомогат'!C26</f>
        <v>24955425</v>
      </c>
      <c r="D28" s="38">
        <f>'[1]вспомогат'!D26</f>
        <v>4834620</v>
      </c>
      <c r="E28" s="33">
        <f>'[1]вспомогат'!G26</f>
        <v>24061253.88</v>
      </c>
      <c r="F28" s="38">
        <f>'[1]вспомогат'!H26</f>
        <v>3285826.759999998</v>
      </c>
      <c r="G28" s="39">
        <f>'[1]вспомогат'!I26</f>
        <v>67.96452999408429</v>
      </c>
      <c r="H28" s="35">
        <f>'[1]вспомогат'!J26</f>
        <v>-1548793.240000002</v>
      </c>
      <c r="I28" s="36">
        <f>'[1]вспомогат'!K26</f>
        <v>96.41692690066388</v>
      </c>
      <c r="J28" s="37">
        <f>'[1]вспомогат'!L26</f>
        <v>-894171.120000001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58030</v>
      </c>
      <c r="D29" s="38">
        <f>'[1]вспомогат'!D27</f>
        <v>3480</v>
      </c>
      <c r="E29" s="33">
        <f>'[1]вспомогат'!G27</f>
        <v>62401.01</v>
      </c>
      <c r="F29" s="38">
        <f>'[1]вспомогат'!H27</f>
        <v>949.6200000000026</v>
      </c>
      <c r="G29" s="39">
        <f>'[1]вспомогат'!I27</f>
        <v>27.28793103448283</v>
      </c>
      <c r="H29" s="35">
        <f>'[1]вспомогат'!J27</f>
        <v>-2530.3799999999974</v>
      </c>
      <c r="I29" s="36">
        <f>'[1]вспомогат'!K27</f>
        <v>107.532328106152</v>
      </c>
      <c r="J29" s="37">
        <f>'[1]вспомогат'!L27</f>
        <v>4371.010000000002</v>
      </c>
    </row>
    <row r="30" spans="1:10" ht="12.75">
      <c r="A30" s="32" t="s">
        <v>32</v>
      </c>
      <c r="B30" s="33">
        <f>'[1]вспомогат'!B28</f>
        <v>61098927</v>
      </c>
      <c r="C30" s="33">
        <f>'[1]вспомогат'!C28</f>
        <v>26291777</v>
      </c>
      <c r="D30" s="38">
        <f>'[1]вспомогат'!D28</f>
        <v>4217682</v>
      </c>
      <c r="E30" s="33">
        <f>'[1]вспомогат'!G28</f>
        <v>23564051.34</v>
      </c>
      <c r="F30" s="38">
        <f>'[1]вспомогат'!H28</f>
        <v>1730259.6999999993</v>
      </c>
      <c r="G30" s="39">
        <f>'[1]вспомогат'!I28</f>
        <v>41.02394869978342</v>
      </c>
      <c r="H30" s="35">
        <f>'[1]вспомогат'!J28</f>
        <v>-2487422.3000000007</v>
      </c>
      <c r="I30" s="36">
        <f>'[1]вспомогат'!K28</f>
        <v>89.62517573460326</v>
      </c>
      <c r="J30" s="37">
        <f>'[1]вспомогат'!L28</f>
        <v>-2727725.66</v>
      </c>
    </row>
    <row r="31" spans="1:10" ht="12.75">
      <c r="A31" s="32" t="s">
        <v>33</v>
      </c>
      <c r="B31" s="33">
        <f>'[1]вспомогат'!B29</f>
        <v>30683390</v>
      </c>
      <c r="C31" s="33">
        <f>'[1]вспомогат'!C29</f>
        <v>10614481</v>
      </c>
      <c r="D31" s="38">
        <f>'[1]вспомогат'!D29</f>
        <v>2603660</v>
      </c>
      <c r="E31" s="33">
        <f>'[1]вспомогат'!G29</f>
        <v>9216677.8</v>
      </c>
      <c r="F31" s="38">
        <f>'[1]вспомогат'!H29</f>
        <v>1255018.8400000008</v>
      </c>
      <c r="G31" s="39">
        <f>'[1]вспомогат'!I29</f>
        <v>48.20210165689839</v>
      </c>
      <c r="H31" s="35">
        <f>'[1]вспомогат'!J29</f>
        <v>-1348641.1599999992</v>
      </c>
      <c r="I31" s="36">
        <f>'[1]вспомогат'!K29</f>
        <v>86.83116772266115</v>
      </c>
      <c r="J31" s="37">
        <f>'[1]вспомогат'!L29</f>
        <v>-1397803.1999999993</v>
      </c>
    </row>
    <row r="32" spans="1:10" ht="12.75">
      <c r="A32" s="32" t="s">
        <v>34</v>
      </c>
      <c r="B32" s="33">
        <f>'[1]вспомогат'!B30</f>
        <v>39383440</v>
      </c>
      <c r="C32" s="33">
        <f>'[1]вспомогат'!C30</f>
        <v>14911102</v>
      </c>
      <c r="D32" s="38">
        <f>'[1]вспомогат'!D30</f>
        <v>2566854</v>
      </c>
      <c r="E32" s="33">
        <f>'[1]вспомогат'!G30</f>
        <v>13154075.67</v>
      </c>
      <c r="F32" s="38">
        <f>'[1]вспомогат'!H30</f>
        <v>1773345.42</v>
      </c>
      <c r="G32" s="39">
        <f>'[1]вспомогат'!I30</f>
        <v>69.08633759458075</v>
      </c>
      <c r="H32" s="35">
        <f>'[1]вспомогат'!J30</f>
        <v>-793508.5800000001</v>
      </c>
      <c r="I32" s="36">
        <f>'[1]вспомогат'!K30</f>
        <v>88.21665675682453</v>
      </c>
      <c r="J32" s="37">
        <f>'[1]вспомогат'!L30</f>
        <v>-1757026.33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2631411</v>
      </c>
      <c r="D33" s="38">
        <f>'[1]вспомогат'!D31</f>
        <v>460231</v>
      </c>
      <c r="E33" s="33">
        <f>'[1]вспомогат'!G31</f>
        <v>2348889.72</v>
      </c>
      <c r="F33" s="38">
        <f>'[1]вспомогат'!H31</f>
        <v>85987.41000000015</v>
      </c>
      <c r="G33" s="39">
        <f>'[1]вспомогат'!I31</f>
        <v>18.68353283459831</v>
      </c>
      <c r="H33" s="35">
        <f>'[1]вспомогат'!J31</f>
        <v>-374243.58999999985</v>
      </c>
      <c r="I33" s="36">
        <f>'[1]вспомогат'!K31</f>
        <v>89.26350615696295</v>
      </c>
      <c r="J33" s="37">
        <f>'[1]вспомогат'!L31</f>
        <v>-282521.2799999998</v>
      </c>
    </row>
    <row r="34" spans="1:10" ht="12.75">
      <c r="A34" s="32" t="s">
        <v>36</v>
      </c>
      <c r="B34" s="33">
        <f>'[1]вспомогат'!B32</f>
        <v>83873486</v>
      </c>
      <c r="C34" s="33">
        <f>'[1]вспомогат'!C32</f>
        <v>31018550</v>
      </c>
      <c r="D34" s="38">
        <f>'[1]вспомогат'!D32</f>
        <v>6634501</v>
      </c>
      <c r="E34" s="33">
        <f>'[1]вспомогат'!G32</f>
        <v>27714228.74</v>
      </c>
      <c r="F34" s="38">
        <f>'[1]вспомогат'!H32</f>
        <v>2688951.549999997</v>
      </c>
      <c r="G34" s="39">
        <f>'[1]вспомогат'!I32</f>
        <v>40.529823569248045</v>
      </c>
      <c r="H34" s="35">
        <f>'[1]вспомогат'!J32</f>
        <v>-3945549.450000003</v>
      </c>
      <c r="I34" s="36">
        <f>'[1]вспомогат'!K32</f>
        <v>89.34727361530439</v>
      </c>
      <c r="J34" s="37">
        <f>'[1]вспомогат'!L32</f>
        <v>-3304321.2600000016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39000</v>
      </c>
      <c r="D35" s="38">
        <f>'[1]вспомогат'!D33</f>
        <v>7000</v>
      </c>
      <c r="E35" s="33">
        <f>'[1]вспомогат'!G33</f>
        <v>97767.38</v>
      </c>
      <c r="F35" s="38">
        <f>'[1]вспомогат'!H33</f>
        <v>3770</v>
      </c>
      <c r="G35" s="39">
        <f>'[1]вспомогат'!I33</f>
        <v>53.85714285714286</v>
      </c>
      <c r="H35" s="35">
        <f>'[1]вспомогат'!J33</f>
        <v>-3230</v>
      </c>
      <c r="I35" s="36">
        <f>'[1]вспомогат'!K33</f>
        <v>250.68558974358973</v>
      </c>
      <c r="J35" s="37">
        <f>'[1]вспомогат'!L33</f>
        <v>58767.380000000005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2480508</v>
      </c>
      <c r="D36" s="38">
        <f>'[1]вспомогат'!D34</f>
        <v>433330</v>
      </c>
      <c r="E36" s="33">
        <f>'[1]вспомогат'!G34</f>
        <v>2007395.71</v>
      </c>
      <c r="F36" s="38">
        <f>'[1]вспомогат'!H34</f>
        <v>293071.8999999999</v>
      </c>
      <c r="G36" s="39">
        <f>'[1]вспомогат'!I34</f>
        <v>67.63249717305516</v>
      </c>
      <c r="H36" s="35">
        <f>'[1]вспомогат'!J34</f>
        <v>-140258.1000000001</v>
      </c>
      <c r="I36" s="36">
        <f>'[1]вспомогат'!K34</f>
        <v>80.92679846225047</v>
      </c>
      <c r="J36" s="37">
        <f>'[1]вспомогат'!L34</f>
        <v>-473112.29000000004</v>
      </c>
    </row>
    <row r="37" spans="1:10" ht="18.75" customHeight="1">
      <c r="A37" s="51" t="s">
        <v>39</v>
      </c>
      <c r="B37" s="41">
        <f>SUM(B17:B36)</f>
        <v>1047822478</v>
      </c>
      <c r="C37" s="41">
        <f>SUM(C17:C36)</f>
        <v>438417394</v>
      </c>
      <c r="D37" s="41">
        <f>SUM(D17:D36)</f>
        <v>84754674</v>
      </c>
      <c r="E37" s="41">
        <f>SUM(E17:E36)</f>
        <v>438535097.15999997</v>
      </c>
      <c r="F37" s="41">
        <f>SUM(F17:F36)</f>
        <v>52502705.940000005</v>
      </c>
      <c r="G37" s="42">
        <f>F37/D37*100</f>
        <v>61.946679117661404</v>
      </c>
      <c r="H37" s="41">
        <f>SUM(H17:H36)</f>
        <v>-32251968.06</v>
      </c>
      <c r="I37" s="43">
        <f>E37/C37*100</f>
        <v>100.02684728334476</v>
      </c>
      <c r="J37" s="41">
        <f>SUM(J17:J36)</f>
        <v>117703.1599999998</v>
      </c>
    </row>
    <row r="38" spans="1:10" ht="12" customHeight="1">
      <c r="A38" s="52" t="s">
        <v>40</v>
      </c>
      <c r="B38" s="33">
        <f>'[1]вспомогат'!B35</f>
        <v>17808849</v>
      </c>
      <c r="C38" s="33">
        <f>'[1]вспомогат'!C35</f>
        <v>6463295</v>
      </c>
      <c r="D38" s="38">
        <f>'[1]вспомогат'!D35</f>
        <v>1117299</v>
      </c>
      <c r="E38" s="33">
        <f>'[1]вспомогат'!G35</f>
        <v>5715172.14</v>
      </c>
      <c r="F38" s="38">
        <f>'[1]вспомогат'!H35</f>
        <v>556306.4299999997</v>
      </c>
      <c r="G38" s="39">
        <f>'[1]вспомогат'!I35</f>
        <v>49.790291587122134</v>
      </c>
      <c r="H38" s="35">
        <f>'[1]вспомогат'!J35</f>
        <v>-560992.5700000003</v>
      </c>
      <c r="I38" s="36">
        <f>'[1]вспомогат'!K35</f>
        <v>88.42505471280515</v>
      </c>
      <c r="J38" s="37">
        <f>'[1]вспомогат'!L35</f>
        <v>-748122.8600000003</v>
      </c>
    </row>
    <row r="39" spans="1:10" ht="12.75" customHeight="1">
      <c r="A39" s="52" t="s">
        <v>41</v>
      </c>
      <c r="B39" s="33">
        <f>'[1]вспомогат'!B36</f>
        <v>52772484</v>
      </c>
      <c r="C39" s="33">
        <f>'[1]вспомогат'!C36</f>
        <v>22520944</v>
      </c>
      <c r="D39" s="38">
        <f>'[1]вспомогат'!D36</f>
        <v>3211111</v>
      </c>
      <c r="E39" s="33">
        <f>'[1]вспомогат'!G36</f>
        <v>20167857.14</v>
      </c>
      <c r="F39" s="38">
        <f>'[1]вспомогат'!H36</f>
        <v>2112647.530000001</v>
      </c>
      <c r="G39" s="39">
        <f>'[1]вспомогат'!I36</f>
        <v>65.7917938682282</v>
      </c>
      <c r="H39" s="35">
        <f>'[1]вспомогат'!J36</f>
        <v>-1098463.4699999988</v>
      </c>
      <c r="I39" s="36">
        <f>'[1]вспомогат'!K36</f>
        <v>89.55156204819833</v>
      </c>
      <c r="J39" s="37">
        <f>'[1]вспомогат'!L36</f>
        <v>-2353086.8599999994</v>
      </c>
    </row>
    <row r="40" spans="1:10" ht="12.75" customHeight="1">
      <c r="A40" s="52" t="s">
        <v>42</v>
      </c>
      <c r="B40" s="33">
        <f>'[1]вспомогат'!B37</f>
        <v>25600000</v>
      </c>
      <c r="C40" s="33">
        <f>'[1]вспомогат'!C37</f>
        <v>10022251</v>
      </c>
      <c r="D40" s="38">
        <f>'[1]вспомогат'!D37</f>
        <v>1643308</v>
      </c>
      <c r="E40" s="33">
        <f>'[1]вспомогат'!G37</f>
        <v>9353036.58</v>
      </c>
      <c r="F40" s="38">
        <f>'[1]вспомогат'!H37</f>
        <v>1318752.6900000004</v>
      </c>
      <c r="G40" s="39">
        <f>'[1]вспомогат'!I37</f>
        <v>80.24987951132718</v>
      </c>
      <c r="H40" s="35">
        <f>'[1]вспомогат'!J37</f>
        <v>-324555.3099999996</v>
      </c>
      <c r="I40" s="36">
        <f>'[1]вспомогат'!K37</f>
        <v>93.32271343034614</v>
      </c>
      <c r="J40" s="37">
        <f>'[1]вспомогат'!L37</f>
        <v>-669214.4199999999</v>
      </c>
    </row>
    <row r="41" spans="1:10" ht="12.75" customHeight="1">
      <c r="A41" s="52" t="s">
        <v>43</v>
      </c>
      <c r="B41" s="33">
        <f>'[1]вспомогат'!B38</f>
        <v>20269298</v>
      </c>
      <c r="C41" s="33">
        <f>'[1]вспомогат'!C38</f>
        <v>8672371</v>
      </c>
      <c r="D41" s="38">
        <f>'[1]вспомогат'!D38</f>
        <v>2460910</v>
      </c>
      <c r="E41" s="33">
        <f>'[1]вспомогат'!G38</f>
        <v>7358960.15</v>
      </c>
      <c r="F41" s="38">
        <f>'[1]вспомогат'!H38</f>
        <v>970694.5100000007</v>
      </c>
      <c r="G41" s="39">
        <f>'[1]вспомогат'!I38</f>
        <v>39.44453515163093</v>
      </c>
      <c r="H41" s="35">
        <f>'[1]вспомогат'!J38</f>
        <v>-1490215.4899999993</v>
      </c>
      <c r="I41" s="36">
        <f>'[1]вспомогат'!K38</f>
        <v>84.85522759577513</v>
      </c>
      <c r="J41" s="37">
        <f>'[1]вспомогат'!L38</f>
        <v>-1313410.8499999996</v>
      </c>
    </row>
    <row r="42" spans="1:10" ht="12" customHeight="1">
      <c r="A42" s="52" t="s">
        <v>44</v>
      </c>
      <c r="B42" s="33">
        <f>'[1]вспомогат'!B39</f>
        <v>20480540</v>
      </c>
      <c r="C42" s="33">
        <f>'[1]вспомогат'!C39</f>
        <v>6391560</v>
      </c>
      <c r="D42" s="38">
        <f>'[1]вспомогат'!D39</f>
        <v>1013145</v>
      </c>
      <c r="E42" s="33">
        <f>'[1]вспомогат'!G39</f>
        <v>7276208.08</v>
      </c>
      <c r="F42" s="38">
        <f>'[1]вспомогат'!H39</f>
        <v>805603.1600000001</v>
      </c>
      <c r="G42" s="39">
        <f>'[1]вспомогат'!I39</f>
        <v>79.51509014010828</v>
      </c>
      <c r="H42" s="35">
        <f>'[1]вспомогат'!J39</f>
        <v>-207541.83999999985</v>
      </c>
      <c r="I42" s="36">
        <f>'[1]вспомогат'!K39</f>
        <v>113.84087890906132</v>
      </c>
      <c r="J42" s="37">
        <f>'[1]вспомогат'!L39</f>
        <v>884648.0800000001</v>
      </c>
    </row>
    <row r="43" spans="1:10" ht="14.25" customHeight="1">
      <c r="A43" s="52" t="s">
        <v>45</v>
      </c>
      <c r="B43" s="33">
        <f>'[1]вспомогат'!B40</f>
        <v>22941294</v>
      </c>
      <c r="C43" s="33">
        <f>'[1]вспомогат'!C40</f>
        <v>9895872</v>
      </c>
      <c r="D43" s="38">
        <f>'[1]вспомогат'!D40</f>
        <v>1593516</v>
      </c>
      <c r="E43" s="33">
        <f>'[1]вспомогат'!G40</f>
        <v>8665433.38</v>
      </c>
      <c r="F43" s="38">
        <f>'[1]вспомогат'!H40</f>
        <v>946301.5500000007</v>
      </c>
      <c r="G43" s="39">
        <f>'[1]вспомогат'!I40</f>
        <v>59.384502571671746</v>
      </c>
      <c r="H43" s="35">
        <f>'[1]вспомогат'!J40</f>
        <v>-647214.4499999993</v>
      </c>
      <c r="I43" s="36">
        <f>'[1]вспомогат'!K40</f>
        <v>87.56614252892521</v>
      </c>
      <c r="J43" s="37">
        <f>'[1]вспомогат'!L40</f>
        <v>-1230438.6199999992</v>
      </c>
    </row>
    <row r="44" spans="1:10" ht="14.25" customHeight="1">
      <c r="A44" s="53" t="s">
        <v>46</v>
      </c>
      <c r="B44" s="33">
        <f>'[1]вспомогат'!B41</f>
        <v>36160712</v>
      </c>
      <c r="C44" s="33">
        <f>'[1]вспомогат'!C41</f>
        <v>17823777</v>
      </c>
      <c r="D44" s="38">
        <f>'[1]вспомогат'!D41</f>
        <v>2868526</v>
      </c>
      <c r="E44" s="33">
        <f>'[1]вспомогат'!G41</f>
        <v>17114268.78</v>
      </c>
      <c r="F44" s="38">
        <f>'[1]вспомогат'!H41</f>
        <v>2210386.740000002</v>
      </c>
      <c r="G44" s="39">
        <f>'[1]вспомогат'!I41</f>
        <v>77.05653495906965</v>
      </c>
      <c r="H44" s="35">
        <f>'[1]вспомогат'!J41</f>
        <v>-658139.2599999979</v>
      </c>
      <c r="I44" s="36">
        <f>'[1]вспомогат'!K41</f>
        <v>96.01931610791586</v>
      </c>
      <c r="J44" s="37">
        <f>'[1]вспомогат'!L41</f>
        <v>-709508.2199999988</v>
      </c>
    </row>
    <row r="45" spans="1:10" ht="14.25" customHeight="1">
      <c r="A45" s="53" t="s">
        <v>47</v>
      </c>
      <c r="B45" s="33">
        <f>'[1]вспомогат'!B42</f>
        <v>66700615</v>
      </c>
      <c r="C45" s="33">
        <f>'[1]вспомогат'!C42</f>
        <v>29148646</v>
      </c>
      <c r="D45" s="38">
        <f>'[1]вспомогат'!D42</f>
        <v>4899102</v>
      </c>
      <c r="E45" s="33">
        <f>'[1]вспомогат'!G42</f>
        <v>26220693.99</v>
      </c>
      <c r="F45" s="38">
        <f>'[1]вспомогат'!H42</f>
        <v>3331003.5199999996</v>
      </c>
      <c r="G45" s="39">
        <f>'[1]вспомогат'!I42</f>
        <v>67.99212427093781</v>
      </c>
      <c r="H45" s="35">
        <f>'[1]вспомогат'!J42</f>
        <v>-1568098.4800000004</v>
      </c>
      <c r="I45" s="36">
        <f>'[1]вспомогат'!K42</f>
        <v>89.95510113917469</v>
      </c>
      <c r="J45" s="37">
        <f>'[1]вспомогат'!L42</f>
        <v>-2927952.0100000016</v>
      </c>
    </row>
    <row r="46" spans="1:10" ht="14.25" customHeight="1">
      <c r="A46" s="53" t="s">
        <v>48</v>
      </c>
      <c r="B46" s="33">
        <f>'[1]вспомогат'!B43</f>
        <v>32433514</v>
      </c>
      <c r="C46" s="33">
        <f>'[1]вспомогат'!C43</f>
        <v>13205110</v>
      </c>
      <c r="D46" s="38">
        <f>'[1]вспомогат'!D43</f>
        <v>3822960</v>
      </c>
      <c r="E46" s="33">
        <f>'[1]вспомогат'!G43</f>
        <v>10934389.11</v>
      </c>
      <c r="F46" s="38">
        <f>'[1]вспомогат'!H43</f>
        <v>1700204.6399999987</v>
      </c>
      <c r="G46" s="39">
        <f>'[1]вспомогат'!I43</f>
        <v>44.47351371711969</v>
      </c>
      <c r="H46" s="35">
        <f>'[1]вспомогат'!J43</f>
        <v>-2122755.3600000013</v>
      </c>
      <c r="I46" s="36">
        <f>'[1]вспомогат'!K43</f>
        <v>82.80422586407838</v>
      </c>
      <c r="J46" s="37">
        <f>'[1]вспомогат'!L43</f>
        <v>-2270720.8900000006</v>
      </c>
    </row>
    <row r="47" spans="1:10" ht="14.25" customHeight="1">
      <c r="A47" s="53" t="s">
        <v>49</v>
      </c>
      <c r="B47" s="33">
        <f>'[1]вспомогат'!B44</f>
        <v>30828600</v>
      </c>
      <c r="C47" s="33">
        <f>'[1]вспомогат'!C44</f>
        <v>12827770</v>
      </c>
      <c r="D47" s="38">
        <f>'[1]вспомогат'!D44</f>
        <v>2365521</v>
      </c>
      <c r="E47" s="33">
        <f>'[1]вспомогат'!G44</f>
        <v>12555136.48</v>
      </c>
      <c r="F47" s="38">
        <f>'[1]вспомогат'!H44</f>
        <v>1364495.6799999997</v>
      </c>
      <c r="G47" s="39">
        <f>'[1]вспомогат'!I44</f>
        <v>57.68267032928475</v>
      </c>
      <c r="H47" s="35">
        <f>'[1]вспомогат'!J44</f>
        <v>-1001025.3200000003</v>
      </c>
      <c r="I47" s="36">
        <f>'[1]вспомогат'!K44</f>
        <v>97.87466161304732</v>
      </c>
      <c r="J47" s="37">
        <f>'[1]вспомогат'!L44</f>
        <v>-272633.51999999955</v>
      </c>
    </row>
    <row r="48" spans="1:10" ht="14.25" customHeight="1">
      <c r="A48" s="53" t="s">
        <v>50</v>
      </c>
      <c r="B48" s="33">
        <f>'[1]вспомогат'!B45</f>
        <v>11207222</v>
      </c>
      <c r="C48" s="33">
        <f>'[1]вспомогат'!C45</f>
        <v>5262957</v>
      </c>
      <c r="D48" s="38">
        <f>'[1]вспомогат'!D45</f>
        <v>864311</v>
      </c>
      <c r="E48" s="33">
        <f>'[1]вспомогат'!G45</f>
        <v>4485212.04</v>
      </c>
      <c r="F48" s="38">
        <f>'[1]вспомогат'!H45</f>
        <v>328781.23</v>
      </c>
      <c r="G48" s="39">
        <f>'[1]вспомогат'!I45</f>
        <v>38.039690574341876</v>
      </c>
      <c r="H48" s="35">
        <f>'[1]вспомогат'!J45</f>
        <v>-535529.77</v>
      </c>
      <c r="I48" s="36">
        <f>'[1]вспомогат'!K45</f>
        <v>85.22228169449228</v>
      </c>
      <c r="J48" s="37">
        <f>'[1]вспомогат'!L45</f>
        <v>-777744.96</v>
      </c>
    </row>
    <row r="49" spans="1:10" ht="14.25" customHeight="1">
      <c r="A49" s="53" t="s">
        <v>51</v>
      </c>
      <c r="B49" s="33">
        <f>'[1]вспомогат'!B46</f>
        <v>11295500</v>
      </c>
      <c r="C49" s="33">
        <f>'[1]вспомогат'!C46</f>
        <v>4070106</v>
      </c>
      <c r="D49" s="38">
        <f>'[1]вспомогат'!D46</f>
        <v>834260</v>
      </c>
      <c r="E49" s="33">
        <f>'[1]вспомогат'!G46</f>
        <v>3956296.3</v>
      </c>
      <c r="F49" s="38">
        <f>'[1]вспомогат'!H46</f>
        <v>632707.23</v>
      </c>
      <c r="G49" s="39">
        <f>'[1]вспомогат'!I46</f>
        <v>75.84053292738474</v>
      </c>
      <c r="H49" s="35">
        <f>'[1]вспомогат'!J46</f>
        <v>-201552.77000000002</v>
      </c>
      <c r="I49" s="36">
        <f>'[1]вспомогат'!K46</f>
        <v>97.20376570045104</v>
      </c>
      <c r="J49" s="37">
        <f>'[1]вспомогат'!L46</f>
        <v>-113809.70000000019</v>
      </c>
    </row>
    <row r="50" spans="1:10" ht="14.25" customHeight="1">
      <c r="A50" s="53" t="s">
        <v>52</v>
      </c>
      <c r="B50" s="33">
        <f>'[1]вспомогат'!B47</f>
        <v>14950700</v>
      </c>
      <c r="C50" s="33">
        <f>'[1]вспомогат'!C47</f>
        <v>8331452</v>
      </c>
      <c r="D50" s="38">
        <f>'[1]вспомогат'!D47</f>
        <v>3362557</v>
      </c>
      <c r="E50" s="33">
        <f>'[1]вспомогат'!G47</f>
        <v>5135539.51</v>
      </c>
      <c r="F50" s="38">
        <f>'[1]вспомогат'!H47</f>
        <v>497141.58999999985</v>
      </c>
      <c r="G50" s="39">
        <f>'[1]вспомогат'!I47</f>
        <v>14.784629375799424</v>
      </c>
      <c r="H50" s="35">
        <f>'[1]вспомогат'!J47</f>
        <v>-2865415.41</v>
      </c>
      <c r="I50" s="36">
        <f>'[1]вспомогат'!K47</f>
        <v>61.64039005445869</v>
      </c>
      <c r="J50" s="37">
        <f>'[1]вспомогат'!L47</f>
        <v>-3195912.49</v>
      </c>
    </row>
    <row r="51" spans="1:10" ht="14.25" customHeight="1">
      <c r="A51" s="53" t="s">
        <v>53</v>
      </c>
      <c r="B51" s="33">
        <f>'[1]вспомогат'!B48</f>
        <v>29529180</v>
      </c>
      <c r="C51" s="33">
        <f>'[1]вспомогат'!C48</f>
        <v>11183385</v>
      </c>
      <c r="D51" s="38">
        <f>'[1]вспомогат'!D48</f>
        <v>1944696</v>
      </c>
      <c r="E51" s="33">
        <f>'[1]вспомогат'!G48</f>
        <v>9983748.12</v>
      </c>
      <c r="F51" s="38">
        <f>'[1]вспомогат'!H48</f>
        <v>1191307.2199999988</v>
      </c>
      <c r="G51" s="39">
        <f>'[1]вспомогат'!I48</f>
        <v>61.25930325356759</v>
      </c>
      <c r="H51" s="35">
        <f>'[1]вспомогат'!J48</f>
        <v>-753388.7800000012</v>
      </c>
      <c r="I51" s="36">
        <f>'[1]вспомогат'!K48</f>
        <v>89.27304317968128</v>
      </c>
      <c r="J51" s="37">
        <f>'[1]вспомогат'!L48</f>
        <v>-1199636.8800000008</v>
      </c>
    </row>
    <row r="52" spans="1:10" ht="14.25" customHeight="1">
      <c r="A52" s="53" t="s">
        <v>54</v>
      </c>
      <c r="B52" s="33">
        <f>'[1]вспомогат'!B49</f>
        <v>15578840</v>
      </c>
      <c r="C52" s="33">
        <f>'[1]вспомогат'!C49</f>
        <v>6044720</v>
      </c>
      <c r="D52" s="38">
        <f>'[1]вспомогат'!D49</f>
        <v>853300</v>
      </c>
      <c r="E52" s="33">
        <f>'[1]вспомогат'!G49</f>
        <v>4389371.23</v>
      </c>
      <c r="F52" s="38">
        <f>'[1]вспомогат'!H49</f>
        <v>461187.8000000003</v>
      </c>
      <c r="G52" s="39">
        <f>'[1]вспомогат'!I49</f>
        <v>54.04755654517758</v>
      </c>
      <c r="H52" s="35">
        <f>'[1]вспомогат'!J49</f>
        <v>-392112.1999999997</v>
      </c>
      <c r="I52" s="36">
        <f>'[1]вспомогат'!K49</f>
        <v>72.61496363768711</v>
      </c>
      <c r="J52" s="37">
        <f>'[1]вспомогат'!L49</f>
        <v>-1655348.7699999996</v>
      </c>
    </row>
    <row r="53" spans="1:10" ht="14.25" customHeight="1">
      <c r="A53" s="53" t="s">
        <v>55</v>
      </c>
      <c r="B53" s="33">
        <f>'[1]вспомогат'!B50</f>
        <v>10068500</v>
      </c>
      <c r="C53" s="33">
        <f>'[1]вспомогат'!C50</f>
        <v>3390920</v>
      </c>
      <c r="D53" s="38">
        <f>'[1]вспомогат'!D50</f>
        <v>704550</v>
      </c>
      <c r="E53" s="33">
        <f>'[1]вспомогат'!G50</f>
        <v>3783610.56</v>
      </c>
      <c r="F53" s="38">
        <f>'[1]вспомогат'!H50</f>
        <v>371374.8300000001</v>
      </c>
      <c r="G53" s="39">
        <f>'[1]вспомогат'!I50</f>
        <v>52.71092612305728</v>
      </c>
      <c r="H53" s="35">
        <f>'[1]вспомогат'!J50</f>
        <v>-333175.1699999999</v>
      </c>
      <c r="I53" s="36">
        <f>'[1]вспомогат'!K50</f>
        <v>111.58064949925095</v>
      </c>
      <c r="J53" s="37">
        <f>'[1]вспомогат'!L50</f>
        <v>392690.56000000006</v>
      </c>
    </row>
    <row r="54" spans="1:10" ht="14.25" customHeight="1">
      <c r="A54" s="53" t="s">
        <v>56</v>
      </c>
      <c r="B54" s="33">
        <f>'[1]вспомогат'!B51</f>
        <v>61660350</v>
      </c>
      <c r="C54" s="33">
        <f>'[1]вспомогат'!C51</f>
        <v>26226560</v>
      </c>
      <c r="D54" s="38">
        <f>'[1]вспомогат'!D51</f>
        <v>4516880</v>
      </c>
      <c r="E54" s="33">
        <f>'[1]вспомогат'!G51</f>
        <v>28388930</v>
      </c>
      <c r="F54" s="38">
        <f>'[1]вспомогат'!H51</f>
        <v>3586786.460000001</v>
      </c>
      <c r="G54" s="39">
        <f>'[1]вспомогат'!I51</f>
        <v>79.40849568728859</v>
      </c>
      <c r="H54" s="35">
        <f>'[1]вспомогат'!J51</f>
        <v>-930093.5399999991</v>
      </c>
      <c r="I54" s="36">
        <f>'[1]вспомогат'!K51</f>
        <v>108.24496235876913</v>
      </c>
      <c r="J54" s="37">
        <f>'[1]вспомогат'!L51</f>
        <v>2162370</v>
      </c>
    </row>
    <row r="55" spans="1:10" ht="14.25" customHeight="1">
      <c r="A55" s="53" t="s">
        <v>57</v>
      </c>
      <c r="B55" s="33">
        <f>'[1]вспомогат'!B52</f>
        <v>87045500</v>
      </c>
      <c r="C55" s="33">
        <f>'[1]вспомогат'!C52</f>
        <v>38465960</v>
      </c>
      <c r="D55" s="38">
        <f>'[1]вспомогат'!D52</f>
        <v>8244975</v>
      </c>
      <c r="E55" s="33">
        <f>'[1]вспомогат'!G52</f>
        <v>35610968.06</v>
      </c>
      <c r="F55" s="38">
        <f>'[1]вспомогат'!H52</f>
        <v>4146547.330000002</v>
      </c>
      <c r="G55" s="39">
        <f>'[1]вспомогат'!I52</f>
        <v>50.291812043092946</v>
      </c>
      <c r="H55" s="35">
        <f>'[1]вспомогат'!J52</f>
        <v>-4098427.669999998</v>
      </c>
      <c r="I55" s="36">
        <f>'[1]вспомогат'!K52</f>
        <v>92.57787420358157</v>
      </c>
      <c r="J55" s="37">
        <f>'[1]вспомогат'!L52</f>
        <v>-2854991.9399999976</v>
      </c>
    </row>
    <row r="56" spans="1:10" ht="14.25" customHeight="1">
      <c r="A56" s="53" t="s">
        <v>58</v>
      </c>
      <c r="B56" s="33">
        <f>'[1]вспомогат'!B53</f>
        <v>37946000</v>
      </c>
      <c r="C56" s="33">
        <f>'[1]вспомогат'!C53</f>
        <v>13516905</v>
      </c>
      <c r="D56" s="38">
        <f>'[1]вспомогат'!D53</f>
        <v>2292865</v>
      </c>
      <c r="E56" s="33">
        <f>'[1]вспомогат'!G53</f>
        <v>13539986.6</v>
      </c>
      <c r="F56" s="38">
        <f>'[1]вспомогат'!H53</f>
        <v>1575529.5999999996</v>
      </c>
      <c r="G56" s="39">
        <f>'[1]вспомогат'!I53</f>
        <v>68.71445113427959</v>
      </c>
      <c r="H56" s="35">
        <f>'[1]вспомогат'!J53</f>
        <v>-717335.4000000004</v>
      </c>
      <c r="I56" s="36">
        <f>'[1]вспомогат'!K53</f>
        <v>100.17076098411582</v>
      </c>
      <c r="J56" s="37">
        <f>'[1]вспомогат'!L53</f>
        <v>23081.599999999627</v>
      </c>
    </row>
    <row r="57" spans="1:10" ht="14.25" customHeight="1">
      <c r="A57" s="53" t="s">
        <v>59</v>
      </c>
      <c r="B57" s="33">
        <f>'[1]вспомогат'!B54</f>
        <v>73827000</v>
      </c>
      <c r="C57" s="33">
        <f>'[1]вспомогат'!C54</f>
        <v>29102450</v>
      </c>
      <c r="D57" s="38">
        <f>'[1]вспомогат'!D54</f>
        <v>4831950</v>
      </c>
      <c r="E57" s="33">
        <f>'[1]вспомогат'!G54</f>
        <v>27357235</v>
      </c>
      <c r="F57" s="38">
        <f>'[1]вспомогат'!H54</f>
        <v>3130658.0100000016</v>
      </c>
      <c r="G57" s="39">
        <f>'[1]вспомогат'!I54</f>
        <v>64.79077825722538</v>
      </c>
      <c r="H57" s="35">
        <f>'[1]вспомогат'!J54</f>
        <v>-1701291.9899999984</v>
      </c>
      <c r="I57" s="36">
        <f>'[1]вспомогат'!K54</f>
        <v>94.00320247951633</v>
      </c>
      <c r="J57" s="37">
        <f>'[1]вспомогат'!L54</f>
        <v>-1745215</v>
      </c>
    </row>
    <row r="58" spans="1:10" ht="14.25" customHeight="1">
      <c r="A58" s="53" t="s">
        <v>60</v>
      </c>
      <c r="B58" s="33">
        <f>'[1]вспомогат'!B55</f>
        <v>84720000</v>
      </c>
      <c r="C58" s="33">
        <f>'[1]вспомогат'!C55</f>
        <v>39645200</v>
      </c>
      <c r="D58" s="38">
        <f>'[1]вспомогат'!D55</f>
        <v>6441700</v>
      </c>
      <c r="E58" s="33">
        <f>'[1]вспомогат'!G55</f>
        <v>33894793.34</v>
      </c>
      <c r="F58" s="38">
        <f>'[1]вспомогат'!H55</f>
        <v>4163993.350000005</v>
      </c>
      <c r="G58" s="39">
        <f>'[1]вспомогат'!I55</f>
        <v>64.64121815669785</v>
      </c>
      <c r="H58" s="35">
        <f>'[1]вспомогат'!J55</f>
        <v>-2277706.649999995</v>
      </c>
      <c r="I58" s="36">
        <f>'[1]вспомогат'!K55</f>
        <v>85.49532689959946</v>
      </c>
      <c r="J58" s="37">
        <f>'[1]вспомогат'!L55</f>
        <v>-5750406.659999996</v>
      </c>
    </row>
    <row r="59" spans="1:10" ht="14.25" customHeight="1">
      <c r="A59" s="53" t="s">
        <v>61</v>
      </c>
      <c r="B59" s="33">
        <f>'[1]вспомогат'!B56</f>
        <v>15427265</v>
      </c>
      <c r="C59" s="33">
        <f>'[1]вспомогат'!C56</f>
        <v>5967053</v>
      </c>
      <c r="D59" s="38">
        <f>'[1]вспомогат'!D56</f>
        <v>1049090</v>
      </c>
      <c r="E59" s="33">
        <f>'[1]вспомогат'!G56</f>
        <v>5939708.14</v>
      </c>
      <c r="F59" s="38">
        <f>'[1]вспомогат'!H56</f>
        <v>794802.4899999993</v>
      </c>
      <c r="G59" s="39">
        <f>'[1]вспомогат'!I56</f>
        <v>75.76113488833172</v>
      </c>
      <c r="H59" s="35">
        <f>'[1]вспомогат'!J56</f>
        <v>-254287.5100000007</v>
      </c>
      <c r="I59" s="36">
        <f>'[1]вспомогат'!K56</f>
        <v>99.5417359289418</v>
      </c>
      <c r="J59" s="37">
        <f>'[1]вспомогат'!L56</f>
        <v>-27344.860000000335</v>
      </c>
    </row>
    <row r="60" spans="1:10" ht="14.25" customHeight="1">
      <c r="A60" s="53" t="s">
        <v>62</v>
      </c>
      <c r="B60" s="33">
        <f>'[1]вспомогат'!B57</f>
        <v>67965626</v>
      </c>
      <c r="C60" s="33">
        <f>'[1]вспомогат'!C57</f>
        <v>30471260</v>
      </c>
      <c r="D60" s="38">
        <f>'[1]вспомогат'!D57</f>
        <v>4781021</v>
      </c>
      <c r="E60" s="33">
        <f>'[1]вспомогат'!G57</f>
        <v>28596131.38</v>
      </c>
      <c r="F60" s="38">
        <f>'[1]вспомогат'!H57</f>
        <v>2890612.1199999973</v>
      </c>
      <c r="G60" s="39">
        <f>'[1]вспомогат'!I57</f>
        <v>60.46014271846949</v>
      </c>
      <c r="H60" s="35">
        <f>'[1]вспомогат'!J57</f>
        <v>-1890408.8800000027</v>
      </c>
      <c r="I60" s="36">
        <f>'[1]вспомогат'!K57</f>
        <v>93.84623865242199</v>
      </c>
      <c r="J60" s="37">
        <f>'[1]вспомогат'!L57</f>
        <v>-1875128.620000001</v>
      </c>
    </row>
    <row r="61" spans="1:10" ht="14.25" customHeight="1">
      <c r="A61" s="53" t="s">
        <v>63</v>
      </c>
      <c r="B61" s="33">
        <f>'[1]вспомогат'!B58</f>
        <v>24760000</v>
      </c>
      <c r="C61" s="33">
        <f>'[1]вспомогат'!C58</f>
        <v>9881806</v>
      </c>
      <c r="D61" s="38">
        <f>'[1]вспомогат'!D58</f>
        <v>1751037</v>
      </c>
      <c r="E61" s="33">
        <f>'[1]вспомогат'!G58</f>
        <v>10138410.79</v>
      </c>
      <c r="F61" s="38">
        <f>'[1]вспомогат'!H58</f>
        <v>1065114.1399999987</v>
      </c>
      <c r="G61" s="39">
        <f>'[1]вспомогат'!I58</f>
        <v>60.82762043292054</v>
      </c>
      <c r="H61" s="35">
        <f>'[1]вспомогат'!J58</f>
        <v>-685922.8600000013</v>
      </c>
      <c r="I61" s="36">
        <f>'[1]вспомогат'!K58</f>
        <v>102.59673980646858</v>
      </c>
      <c r="J61" s="37">
        <f>'[1]вспомогат'!L58</f>
        <v>256604.7899999991</v>
      </c>
    </row>
    <row r="62" spans="1:10" ht="14.25" customHeight="1">
      <c r="A62" s="53" t="s">
        <v>64</v>
      </c>
      <c r="B62" s="33">
        <f>'[1]вспомогат'!B59</f>
        <v>14983150</v>
      </c>
      <c r="C62" s="33">
        <f>'[1]вспомогат'!C59</f>
        <v>5891331</v>
      </c>
      <c r="D62" s="38">
        <f>'[1]вспомогат'!D59</f>
        <v>853757</v>
      </c>
      <c r="E62" s="33">
        <f>'[1]вспомогат'!G59</f>
        <v>5415837.49</v>
      </c>
      <c r="F62" s="38">
        <f>'[1]вспомогат'!H59</f>
        <v>708508.9000000004</v>
      </c>
      <c r="G62" s="39">
        <f>'[1]вспомогат'!I59</f>
        <v>82.98718487813281</v>
      </c>
      <c r="H62" s="35">
        <f>'[1]вспомогат'!J59</f>
        <v>-145248.09999999963</v>
      </c>
      <c r="I62" s="36">
        <f>'[1]вспомогат'!K59</f>
        <v>91.92892896359074</v>
      </c>
      <c r="J62" s="37">
        <f>'[1]вспомогат'!L59</f>
        <v>-475493.5099999998</v>
      </c>
    </row>
    <row r="63" spans="1:10" ht="14.25" customHeight="1">
      <c r="A63" s="53" t="s">
        <v>65</v>
      </c>
      <c r="B63" s="33">
        <f>'[1]вспомогат'!B60</f>
        <v>11049275</v>
      </c>
      <c r="C63" s="33">
        <f>'[1]вспомогат'!C60</f>
        <v>3595642</v>
      </c>
      <c r="D63" s="38">
        <f>'[1]вспомогат'!D60</f>
        <v>612050</v>
      </c>
      <c r="E63" s="33">
        <f>'[1]вспомогат'!G60</f>
        <v>3960493.88</v>
      </c>
      <c r="F63" s="38">
        <f>'[1]вспомогат'!H60</f>
        <v>475373.2999999998</v>
      </c>
      <c r="G63" s="39">
        <f>'[1]вспомогат'!I60</f>
        <v>77.66903030798134</v>
      </c>
      <c r="H63" s="35">
        <f>'[1]вспомогат'!J60</f>
        <v>-136676.7000000002</v>
      </c>
      <c r="I63" s="36">
        <f>'[1]вспомогат'!K60</f>
        <v>110.14705802190541</v>
      </c>
      <c r="J63" s="37">
        <f>'[1]вспомогат'!L60</f>
        <v>364851.8799999999</v>
      </c>
    </row>
    <row r="64" spans="1:10" ht="14.25" customHeight="1">
      <c r="A64" s="53" t="s">
        <v>66</v>
      </c>
      <c r="B64" s="33">
        <f>'[1]вспомогат'!B61</f>
        <v>13850000</v>
      </c>
      <c r="C64" s="33">
        <f>'[1]вспомогат'!C61</f>
        <v>3360920</v>
      </c>
      <c r="D64" s="38">
        <f>'[1]вспомогат'!D61</f>
        <v>700100</v>
      </c>
      <c r="E64" s="33">
        <f>'[1]вспомогат'!G61</f>
        <v>3090792.29</v>
      </c>
      <c r="F64" s="38">
        <f>'[1]вспомогат'!H61</f>
        <v>302217.8999999999</v>
      </c>
      <c r="G64" s="39">
        <f>'[1]вспомогат'!I61</f>
        <v>43.1678188830167</v>
      </c>
      <c r="H64" s="35">
        <f>'[1]вспомогат'!J61</f>
        <v>-397882.1000000001</v>
      </c>
      <c r="I64" s="36">
        <f>'[1]вспомогат'!K61</f>
        <v>91.96268551468052</v>
      </c>
      <c r="J64" s="37">
        <f>'[1]вспомогат'!L61</f>
        <v>-270127.70999999996</v>
      </c>
    </row>
    <row r="65" spans="1:10" ht="14.25" customHeight="1">
      <c r="A65" s="53" t="s">
        <v>67</v>
      </c>
      <c r="B65" s="33">
        <f>'[1]вспомогат'!B62</f>
        <v>9500000</v>
      </c>
      <c r="C65" s="33">
        <f>'[1]вспомогат'!C62</f>
        <v>3308603</v>
      </c>
      <c r="D65" s="38">
        <f>'[1]вспомогат'!D62</f>
        <v>927739</v>
      </c>
      <c r="E65" s="33">
        <f>'[1]вспомогат'!G62</f>
        <v>3267407.13</v>
      </c>
      <c r="F65" s="38">
        <f>'[1]вспомогат'!H62</f>
        <v>420876.2999999998</v>
      </c>
      <c r="G65" s="39">
        <f>'[1]вспомогат'!I62</f>
        <v>45.36580870266312</v>
      </c>
      <c r="H65" s="35">
        <f>'[1]вспомогат'!J62</f>
        <v>-506862.7000000002</v>
      </c>
      <c r="I65" s="36">
        <f>'[1]вспомогат'!K62</f>
        <v>98.75488627677602</v>
      </c>
      <c r="J65" s="37">
        <f>'[1]вспомогат'!L62</f>
        <v>-41195.87000000011</v>
      </c>
    </row>
    <row r="66" spans="1:10" ht="14.25" customHeight="1">
      <c r="A66" s="53" t="s">
        <v>68</v>
      </c>
      <c r="B66" s="33">
        <f>'[1]вспомогат'!B63</f>
        <v>15200000</v>
      </c>
      <c r="C66" s="33">
        <f>'[1]вспомогат'!C63</f>
        <v>6479500</v>
      </c>
      <c r="D66" s="38">
        <f>'[1]вспомогат'!D63</f>
        <v>1254750</v>
      </c>
      <c r="E66" s="33">
        <f>'[1]вспомогат'!G63</f>
        <v>6556206.28</v>
      </c>
      <c r="F66" s="38">
        <f>'[1]вспомогат'!H63</f>
        <v>891770.29</v>
      </c>
      <c r="G66" s="39">
        <f>'[1]вспомогат'!I63</f>
        <v>71.07155130504084</v>
      </c>
      <c r="H66" s="35">
        <f>'[1]вспомогат'!J63</f>
        <v>-362979.70999999996</v>
      </c>
      <c r="I66" s="36">
        <f>'[1]вспомогат'!K63</f>
        <v>101.18383023381435</v>
      </c>
      <c r="J66" s="37">
        <f>'[1]вспомогат'!L63</f>
        <v>76706.28000000026</v>
      </c>
    </row>
    <row r="67" spans="1:10" ht="14.25" customHeight="1">
      <c r="A67" s="53" t="s">
        <v>69</v>
      </c>
      <c r="B67" s="33">
        <f>'[1]вспомогат'!B64</f>
        <v>12037300</v>
      </c>
      <c r="C67" s="33">
        <f>'[1]вспомогат'!C64</f>
        <v>4425125</v>
      </c>
      <c r="D67" s="38">
        <f>'[1]вспомогат'!D64</f>
        <v>715143</v>
      </c>
      <c r="E67" s="33">
        <f>'[1]вспомогат'!G64</f>
        <v>4407711.57</v>
      </c>
      <c r="F67" s="38">
        <f>'[1]вспомогат'!H64</f>
        <v>466635.8300000001</v>
      </c>
      <c r="G67" s="39">
        <f>'[1]вспомогат'!I64</f>
        <v>65.25070230709103</v>
      </c>
      <c r="H67" s="35">
        <f>'[1]вспомогат'!J64</f>
        <v>-248507.16999999993</v>
      </c>
      <c r="I67" s="36">
        <f>'[1]вспомогат'!K64</f>
        <v>99.60648727437079</v>
      </c>
      <c r="J67" s="37">
        <f>'[1]вспомогат'!L64</f>
        <v>-17413.429999999702</v>
      </c>
    </row>
    <row r="68" spans="1:10" ht="14.25" customHeight="1">
      <c r="A68" s="53" t="s">
        <v>70</v>
      </c>
      <c r="B68" s="33">
        <f>'[1]вспомогат'!B65</f>
        <v>36348458</v>
      </c>
      <c r="C68" s="33">
        <f>'[1]вспомогат'!C65</f>
        <v>15675136</v>
      </c>
      <c r="D68" s="38">
        <f>'[1]вспомогат'!D65</f>
        <v>2979436</v>
      </c>
      <c r="E68" s="33">
        <f>'[1]вспомогат'!G65</f>
        <v>15932877.7</v>
      </c>
      <c r="F68" s="38">
        <f>'[1]вспомогат'!H65</f>
        <v>1693726.9299999997</v>
      </c>
      <c r="G68" s="39">
        <f>'[1]вспомогат'!I65</f>
        <v>56.847233167619635</v>
      </c>
      <c r="H68" s="35">
        <f>'[1]вспомогат'!J65</f>
        <v>-1285709.0700000003</v>
      </c>
      <c r="I68" s="36">
        <f>'[1]вспомогат'!K65</f>
        <v>101.64427090138165</v>
      </c>
      <c r="J68" s="37">
        <f>'[1]вспомогат'!L65</f>
        <v>257741.69999999925</v>
      </c>
    </row>
    <row r="69" spans="1:10" ht="14.25" customHeight="1">
      <c r="A69" s="53" t="s">
        <v>71</v>
      </c>
      <c r="B69" s="33">
        <f>'[1]вспомогат'!B66</f>
        <v>74959526</v>
      </c>
      <c r="C69" s="33">
        <f>'[1]вспомогат'!C66</f>
        <v>36889999</v>
      </c>
      <c r="D69" s="38">
        <f>'[1]вспомогат'!D66</f>
        <v>5706925</v>
      </c>
      <c r="E69" s="33">
        <f>'[1]вспомогат'!G66</f>
        <v>22367039.58</v>
      </c>
      <c r="F69" s="38">
        <f>'[1]вспомогат'!H66</f>
        <v>2369253.9899999984</v>
      </c>
      <c r="G69" s="39">
        <f>'[1]вспомогат'!I66</f>
        <v>41.51542187780632</v>
      </c>
      <c r="H69" s="35">
        <f>'[1]вспомогат'!J66</f>
        <v>-3337671.0100000016</v>
      </c>
      <c r="I69" s="36">
        <f>'[1]вспомогат'!K66</f>
        <v>60.63171641723275</v>
      </c>
      <c r="J69" s="37">
        <f>'[1]вспомогат'!L66</f>
        <v>-14522959.420000002</v>
      </c>
    </row>
    <row r="70" spans="1:10" ht="14.25" customHeight="1">
      <c r="A70" s="53" t="s">
        <v>72</v>
      </c>
      <c r="B70" s="33">
        <f>'[1]вспомогат'!B67</f>
        <v>100535495</v>
      </c>
      <c r="C70" s="33">
        <f>'[1]вспомогат'!C67</f>
        <v>41516251</v>
      </c>
      <c r="D70" s="38">
        <f>'[1]вспомогат'!D67</f>
        <v>7999972</v>
      </c>
      <c r="E70" s="33">
        <f>'[1]вспомогат'!G67</f>
        <v>34806523.05</v>
      </c>
      <c r="F70" s="38">
        <f>'[1]вспомогат'!H67</f>
        <v>4189760.9999999963</v>
      </c>
      <c r="G70" s="39">
        <f>'[1]вспомогат'!I67</f>
        <v>52.37219580268526</v>
      </c>
      <c r="H70" s="35">
        <f>'[1]вспомогат'!J67</f>
        <v>-3810211.0000000037</v>
      </c>
      <c r="I70" s="36">
        <f>'[1]вспомогат'!K67</f>
        <v>83.83830960555663</v>
      </c>
      <c r="J70" s="37">
        <f>'[1]вспомогат'!L67</f>
        <v>-6709727.950000003</v>
      </c>
    </row>
    <row r="71" spans="1:10" ht="14.25" customHeight="1">
      <c r="A71" s="53" t="s">
        <v>73</v>
      </c>
      <c r="B71" s="33">
        <f>'[1]вспомогат'!B68</f>
        <v>16071180</v>
      </c>
      <c r="C71" s="33">
        <f>'[1]вспомогат'!C68</f>
        <v>6987820</v>
      </c>
      <c r="D71" s="38">
        <f>'[1]вспомогат'!D68</f>
        <v>1628950</v>
      </c>
      <c r="E71" s="33">
        <f>'[1]вспомогат'!G68</f>
        <v>5666465.14</v>
      </c>
      <c r="F71" s="38">
        <f>'[1]вспомогат'!H68</f>
        <v>702574.9399999995</v>
      </c>
      <c r="G71" s="39">
        <f>'[1]вспомогат'!I68</f>
        <v>43.130540532244666</v>
      </c>
      <c r="H71" s="35">
        <f>'[1]вспомогат'!J68</f>
        <v>-926375.0600000005</v>
      </c>
      <c r="I71" s="36">
        <f>'[1]вспомогат'!K68</f>
        <v>81.09059964337948</v>
      </c>
      <c r="J71" s="37">
        <f>'[1]вспомогат'!L68</f>
        <v>-1321354.8600000003</v>
      </c>
    </row>
    <row r="72" spans="1:10" ht="14.25" customHeight="1">
      <c r="A72" s="53" t="s">
        <v>74</v>
      </c>
      <c r="B72" s="33">
        <f>'[1]вспомогат'!B69</f>
        <v>9943882</v>
      </c>
      <c r="C72" s="33">
        <f>'[1]вспомогат'!C69</f>
        <v>4680245</v>
      </c>
      <c r="D72" s="38">
        <f>'[1]вспомогат'!D69</f>
        <v>699130</v>
      </c>
      <c r="E72" s="33">
        <f>'[1]вспомогат'!G69</f>
        <v>4468149.05</v>
      </c>
      <c r="F72" s="38">
        <f>'[1]вспомогат'!H69</f>
        <v>651474.7799999998</v>
      </c>
      <c r="G72" s="39">
        <f>'[1]вспомогат'!I69</f>
        <v>93.18363966644256</v>
      </c>
      <c r="H72" s="35">
        <f>'[1]вспомогат'!J69</f>
        <v>-47655.220000000205</v>
      </c>
      <c r="I72" s="36">
        <f>'[1]вспомогат'!K69</f>
        <v>95.46827249428182</v>
      </c>
      <c r="J72" s="37">
        <f>'[1]вспомогат'!L69</f>
        <v>-212095.9500000002</v>
      </c>
    </row>
    <row r="73" spans="1:10" ht="14.25" customHeight="1">
      <c r="A73" s="53" t="s">
        <v>75</v>
      </c>
      <c r="B73" s="33">
        <f>'[1]вспомогат'!B70</f>
        <v>6809061</v>
      </c>
      <c r="C73" s="33">
        <f>'[1]вспомогат'!C70</f>
        <v>1220031</v>
      </c>
      <c r="D73" s="38">
        <f>'[1]вспомогат'!D70</f>
        <v>196594</v>
      </c>
      <c r="E73" s="33">
        <f>'[1]вспомогат'!G70</f>
        <v>2129148.73</v>
      </c>
      <c r="F73" s="38">
        <f>'[1]вспомогат'!H70</f>
        <v>281770.6299999999</v>
      </c>
      <c r="G73" s="39">
        <f>'[1]вспомогат'!I70</f>
        <v>143.32615949622058</v>
      </c>
      <c r="H73" s="35">
        <f>'[1]вспомогат'!J70</f>
        <v>85176.62999999989</v>
      </c>
      <c r="I73" s="36">
        <f>'[1]вспомогат'!K70</f>
        <v>174.5159532831543</v>
      </c>
      <c r="J73" s="37">
        <f>'[1]вспомогат'!L70</f>
        <v>909117.73</v>
      </c>
    </row>
    <row r="74" spans="1:10" ht="14.25" customHeight="1">
      <c r="A74" s="53" t="s">
        <v>76</v>
      </c>
      <c r="B74" s="33">
        <f>'[1]вспомогат'!B71</f>
        <v>58533083</v>
      </c>
      <c r="C74" s="33">
        <f>'[1]вспомогат'!C71</f>
        <v>23241439</v>
      </c>
      <c r="D74" s="38">
        <f>'[1]вспомогат'!D71</f>
        <v>4290260</v>
      </c>
      <c r="E74" s="33">
        <f>'[1]вспомогат'!G71</f>
        <v>20467011.74</v>
      </c>
      <c r="F74" s="38">
        <f>'[1]вспомогат'!H71</f>
        <v>2745400.919999998</v>
      </c>
      <c r="G74" s="39">
        <f>'[1]вспомогат'!I71</f>
        <v>63.991481168973394</v>
      </c>
      <c r="H74" s="35">
        <f>'[1]вспомогат'!J71</f>
        <v>-1544859.080000002</v>
      </c>
      <c r="I74" s="36">
        <f>'[1]вспомогат'!K71</f>
        <v>88.06258399060401</v>
      </c>
      <c r="J74" s="37">
        <f>'[1]вспомогат'!L71</f>
        <v>-2774427.2600000016</v>
      </c>
    </row>
    <row r="75" spans="1:10" ht="14.25" customHeight="1">
      <c r="A75" s="53" t="s">
        <v>77</v>
      </c>
      <c r="B75" s="33">
        <f>'[1]вспомогат'!B72</f>
        <v>24213667</v>
      </c>
      <c r="C75" s="33">
        <f>'[1]вспомогат'!C72</f>
        <v>11278537</v>
      </c>
      <c r="D75" s="38">
        <f>'[1]вспомогат'!D72</f>
        <v>1698755</v>
      </c>
      <c r="E75" s="33">
        <f>'[1]вспомогат'!G72</f>
        <v>10293902.63</v>
      </c>
      <c r="F75" s="38">
        <f>'[1]вспомогат'!H72</f>
        <v>1223789.4300000016</v>
      </c>
      <c r="G75" s="39">
        <f>'[1]вспомогат'!I72</f>
        <v>72.04037250810161</v>
      </c>
      <c r="H75" s="35">
        <f>'[1]вспомогат'!J72</f>
        <v>-474965.56999999844</v>
      </c>
      <c r="I75" s="36">
        <f>'[1]вспомогат'!K72</f>
        <v>91.26983960774346</v>
      </c>
      <c r="J75" s="37">
        <f>'[1]вспомогат'!L72</f>
        <v>-984634.3699999992</v>
      </c>
    </row>
    <row r="76" spans="1:10" ht="14.25" customHeight="1">
      <c r="A76" s="53" t="s">
        <v>78</v>
      </c>
      <c r="B76" s="33">
        <f>'[1]вспомогат'!B73</f>
        <v>9313620</v>
      </c>
      <c r="C76" s="33">
        <f>'[1]вспомогат'!C73</f>
        <v>4068780</v>
      </c>
      <c r="D76" s="38">
        <f>'[1]вспомогат'!D73</f>
        <v>771390</v>
      </c>
      <c r="E76" s="33">
        <f>'[1]вспомогат'!G73</f>
        <v>4064483.58</v>
      </c>
      <c r="F76" s="38">
        <f>'[1]вспомогат'!H73</f>
        <v>413393.06000000006</v>
      </c>
      <c r="G76" s="39">
        <f>'[1]вспомогат'!I73</f>
        <v>53.59066879269891</v>
      </c>
      <c r="H76" s="35">
        <f>'[1]вспомогат'!J73</f>
        <v>-357996.93999999994</v>
      </c>
      <c r="I76" s="36">
        <f>'[1]вспомогат'!K73</f>
        <v>99.89440520254229</v>
      </c>
      <c r="J76" s="37">
        <f>'[1]вспомогат'!L73</f>
        <v>-4296.4199999999255</v>
      </c>
    </row>
    <row r="77" spans="1:10" ht="14.25" customHeight="1">
      <c r="A77" s="53" t="s">
        <v>79</v>
      </c>
      <c r="B77" s="33">
        <f>'[1]вспомогат'!B74</f>
        <v>10027814</v>
      </c>
      <c r="C77" s="33">
        <f>'[1]вспомогат'!C74</f>
        <v>3736832</v>
      </c>
      <c r="D77" s="38">
        <f>'[1]вспомогат'!D74</f>
        <v>379674</v>
      </c>
      <c r="E77" s="33">
        <f>'[1]вспомогат'!G74</f>
        <v>2809405.14</v>
      </c>
      <c r="F77" s="38">
        <f>'[1]вспомогат'!H74</f>
        <v>326944.63000000035</v>
      </c>
      <c r="G77" s="39">
        <f>'[1]вспомогат'!I74</f>
        <v>86.11193550256282</v>
      </c>
      <c r="H77" s="35">
        <f>'[1]вспомогат'!J74</f>
        <v>-52729.369999999646</v>
      </c>
      <c r="I77" s="36">
        <f>'[1]вспомогат'!K74</f>
        <v>75.1814676174899</v>
      </c>
      <c r="J77" s="37">
        <f>'[1]вспомогат'!L74</f>
        <v>-927426.8599999999</v>
      </c>
    </row>
    <row r="78" spans="1:10" ht="14.25" customHeight="1">
      <c r="A78" s="53" t="s">
        <v>80</v>
      </c>
      <c r="B78" s="33">
        <f>'[1]вспомогат'!B75</f>
        <v>8760477</v>
      </c>
      <c r="C78" s="33">
        <f>'[1]вспомогат'!C75</f>
        <v>2755967</v>
      </c>
      <c r="D78" s="38">
        <f>'[1]вспомогат'!D75</f>
        <v>824270</v>
      </c>
      <c r="E78" s="33">
        <f>'[1]вспомогат'!G75</f>
        <v>2579330.96</v>
      </c>
      <c r="F78" s="38">
        <f>'[1]вспомогат'!H75</f>
        <v>307575.83999999985</v>
      </c>
      <c r="G78" s="39">
        <f>'[1]вспомогат'!I75</f>
        <v>37.31493806641026</v>
      </c>
      <c r="H78" s="35">
        <f>'[1]вспомогат'!J75</f>
        <v>-516694.16000000015</v>
      </c>
      <c r="I78" s="36">
        <f>'[1]вспомогат'!K75</f>
        <v>93.5907781188962</v>
      </c>
      <c r="J78" s="37">
        <f>'[1]вспомогат'!L75</f>
        <v>-176636.04000000004</v>
      </c>
    </row>
    <row r="79" spans="1:10" ht="14.25" customHeight="1">
      <c r="A79" s="53" t="s">
        <v>81</v>
      </c>
      <c r="B79" s="33">
        <f>'[1]вспомогат'!B76</f>
        <v>16427081</v>
      </c>
      <c r="C79" s="33">
        <f>'[1]вспомогат'!C76</f>
        <v>5423858</v>
      </c>
      <c r="D79" s="38">
        <f>'[1]вспомогат'!D76</f>
        <v>1155892</v>
      </c>
      <c r="E79" s="33">
        <f>'[1]вспомогат'!G76</f>
        <v>5072435.43</v>
      </c>
      <c r="F79" s="38">
        <f>'[1]вспомогат'!H76</f>
        <v>688559.3799999999</v>
      </c>
      <c r="G79" s="39">
        <f>'[1]вспомогат'!I76</f>
        <v>59.569525526606284</v>
      </c>
      <c r="H79" s="35">
        <f>'[1]вспомогат'!J76</f>
        <v>-467332.6200000001</v>
      </c>
      <c r="I79" s="36">
        <f>'[1]вспомогат'!K76</f>
        <v>93.52080069205351</v>
      </c>
      <c r="J79" s="37">
        <f>'[1]вспомогат'!L76</f>
        <v>-351422.5700000003</v>
      </c>
    </row>
    <row r="80" spans="1:10" ht="14.25" customHeight="1">
      <c r="A80" s="53" t="s">
        <v>82</v>
      </c>
      <c r="B80" s="33">
        <f>'[1]вспомогат'!B77</f>
        <v>11443812</v>
      </c>
      <c r="C80" s="33">
        <f>'[1]вспомогат'!C77</f>
        <v>4643968</v>
      </c>
      <c r="D80" s="38">
        <f>'[1]вспомогат'!D77</f>
        <v>1006034</v>
      </c>
      <c r="E80" s="33">
        <f>'[1]вспомогат'!G77</f>
        <v>5524486.89</v>
      </c>
      <c r="F80" s="38">
        <f>'[1]вспомогат'!H77</f>
        <v>499239.33999999985</v>
      </c>
      <c r="G80" s="39">
        <f>'[1]вспомогат'!I77</f>
        <v>49.62449976839747</v>
      </c>
      <c r="H80" s="35">
        <f>'[1]вспомогат'!J77</f>
        <v>-506794.66000000015</v>
      </c>
      <c r="I80" s="36">
        <f>'[1]вспомогат'!K77</f>
        <v>118.96048573116782</v>
      </c>
      <c r="J80" s="37">
        <f>'[1]вспомогат'!L77</f>
        <v>880518.8899999997</v>
      </c>
    </row>
    <row r="81" spans="1:10" ht="14.25" customHeight="1">
      <c r="A81" s="53" t="s">
        <v>83</v>
      </c>
      <c r="B81" s="33">
        <f>'[1]вспомогат'!B78</f>
        <v>462982900</v>
      </c>
      <c r="C81" s="33">
        <f>'[1]вспомогат'!C78</f>
        <v>219162450</v>
      </c>
      <c r="D81" s="38">
        <f>'[1]вспомогат'!D78</f>
        <v>40378410</v>
      </c>
      <c r="E81" s="33">
        <f>'[1]вспомогат'!G78</f>
        <v>206885873.72</v>
      </c>
      <c r="F81" s="38">
        <f>'[1]вспомогат'!H78</f>
        <v>23380064.349999994</v>
      </c>
      <c r="G81" s="39">
        <f>'[1]вспомогат'!I78</f>
        <v>57.9023897919705</v>
      </c>
      <c r="H81" s="35">
        <f>'[1]вспомогат'!J78</f>
        <v>-16998345.650000006</v>
      </c>
      <c r="I81" s="36">
        <f>'[1]вспомогат'!K78</f>
        <v>94.39841255653056</v>
      </c>
      <c r="J81" s="37">
        <f>'[1]вспомогат'!L78</f>
        <v>-12276576.280000001</v>
      </c>
    </row>
    <row r="82" spans="1:10" ht="14.25" customHeight="1">
      <c r="A82" s="53" t="s">
        <v>84</v>
      </c>
      <c r="B82" s="33">
        <f>'[1]вспомогат'!B79</f>
        <v>43093757</v>
      </c>
      <c r="C82" s="33">
        <f>'[1]вспомогат'!C79</f>
        <v>16908092</v>
      </c>
      <c r="D82" s="38">
        <f>'[1]вспомогат'!D79</f>
        <v>2929886</v>
      </c>
      <c r="E82" s="33">
        <f>'[1]вспомогат'!G79</f>
        <v>17326330.74</v>
      </c>
      <c r="F82" s="38">
        <f>'[1]вспомогат'!H79</f>
        <v>2076938.2799999975</v>
      </c>
      <c r="G82" s="39">
        <f>'[1]вспомогат'!I79</f>
        <v>70.88802362958823</v>
      </c>
      <c r="H82" s="35">
        <f>'[1]вспомогат'!J79</f>
        <v>-852947.7200000025</v>
      </c>
      <c r="I82" s="36">
        <f>'[1]вспомогат'!K79</f>
        <v>102.47360104262502</v>
      </c>
      <c r="J82" s="37">
        <f>'[1]вспомогат'!L79</f>
        <v>418238.73999999836</v>
      </c>
    </row>
    <row r="83" spans="1:10" ht="14.25" customHeight="1">
      <c r="A83" s="53" t="s">
        <v>85</v>
      </c>
      <c r="B83" s="33">
        <f>'[1]вспомогат'!B80</f>
        <v>11498856</v>
      </c>
      <c r="C83" s="33">
        <f>'[1]вспомогат'!C80</f>
        <v>4988872</v>
      </c>
      <c r="D83" s="38">
        <f>'[1]вспомогат'!D80</f>
        <v>674200</v>
      </c>
      <c r="E83" s="33">
        <f>'[1]вспомогат'!G80</f>
        <v>4336309</v>
      </c>
      <c r="F83" s="38">
        <f>'[1]вспомогат'!H80</f>
        <v>449480.31000000006</v>
      </c>
      <c r="G83" s="39">
        <f>'[1]вспомогат'!I80</f>
        <v>66.66869029961437</v>
      </c>
      <c r="H83" s="35">
        <f>'[1]вспомогат'!J80</f>
        <v>-224719.68999999994</v>
      </c>
      <c r="I83" s="36">
        <f>'[1]вспомогат'!K80</f>
        <v>86.91962832479967</v>
      </c>
      <c r="J83" s="37">
        <f>'[1]вспомогат'!L80</f>
        <v>-652563</v>
      </c>
    </row>
    <row r="84" spans="1:10" ht="14.25" customHeight="1">
      <c r="A84" s="53" t="s">
        <v>86</v>
      </c>
      <c r="B84" s="33">
        <f>'[1]вспомогат'!B81</f>
        <v>180007400</v>
      </c>
      <c r="C84" s="33">
        <f>'[1]вспомогат'!C81</f>
        <v>97658208</v>
      </c>
      <c r="D84" s="38">
        <f>'[1]вспомогат'!D81</f>
        <v>14055640</v>
      </c>
      <c r="E84" s="33">
        <f>'[1]вспомогат'!G81</f>
        <v>71200931.4</v>
      </c>
      <c r="F84" s="38">
        <f>'[1]вспомогат'!H81</f>
        <v>8689986.020000003</v>
      </c>
      <c r="G84" s="39">
        <f>'[1]вспомогат'!I81</f>
        <v>61.82561605163481</v>
      </c>
      <c r="H84" s="35">
        <f>'[1]вспомогат'!J81</f>
        <v>-5365653.979999997</v>
      </c>
      <c r="I84" s="36">
        <f>'[1]вспомогат'!K81</f>
        <v>72.9082919481791</v>
      </c>
      <c r="J84" s="37">
        <f>'[1]вспомогат'!L81</f>
        <v>-26457276.599999994</v>
      </c>
    </row>
    <row r="85" spans="1:10" ht="14.25" customHeight="1">
      <c r="A85" s="53" t="s">
        <v>87</v>
      </c>
      <c r="B85" s="33">
        <f>'[1]вспомогат'!B82</f>
        <v>42973110</v>
      </c>
      <c r="C85" s="33">
        <f>'[1]вспомогат'!C82</f>
        <v>15322790</v>
      </c>
      <c r="D85" s="38">
        <f>'[1]вспомогат'!D82</f>
        <v>2510343</v>
      </c>
      <c r="E85" s="33">
        <f>'[1]вспомогат'!G82</f>
        <v>14141351.57</v>
      </c>
      <c r="F85" s="38">
        <f>'[1]вспомогат'!H82</f>
        <v>1624143.58</v>
      </c>
      <c r="G85" s="39">
        <f>'[1]вспомогат'!I82</f>
        <v>64.69807432689477</v>
      </c>
      <c r="H85" s="35">
        <f>'[1]вспомогат'!J82</f>
        <v>-886199.4199999999</v>
      </c>
      <c r="I85" s="36">
        <f>'[1]вспомогат'!K82</f>
        <v>92.2896650675236</v>
      </c>
      <c r="J85" s="37">
        <f>'[1]вспомогат'!L82</f>
        <v>-1181438.4299999997</v>
      </c>
    </row>
    <row r="86" spans="1:10" ht="15" customHeight="1">
      <c r="A86" s="51" t="s">
        <v>88</v>
      </c>
      <c r="B86" s="41">
        <f>SUM(B38:B85)</f>
        <v>2072540493</v>
      </c>
      <c r="C86" s="41">
        <f>SUM(C38:C85)</f>
        <v>911752726</v>
      </c>
      <c r="D86" s="41">
        <f>SUM(D38:D85)</f>
        <v>162417890</v>
      </c>
      <c r="E86" s="41">
        <f>SUM(E38:E85)</f>
        <v>817331601.59</v>
      </c>
      <c r="F86" s="41">
        <f>SUM(F38:F85)</f>
        <v>95732399.77999999</v>
      </c>
      <c r="G86" s="42">
        <f>F86/D86*100</f>
        <v>58.94202897230101</v>
      </c>
      <c r="H86" s="41">
        <f>SUM(H38:H85)</f>
        <v>-66685490.21999999</v>
      </c>
      <c r="I86" s="43">
        <f>E86/C86*100</f>
        <v>89.64399867228914</v>
      </c>
      <c r="J86" s="41">
        <f>SUM(J38:J85)</f>
        <v>-94421124.41</v>
      </c>
    </row>
    <row r="87" spans="1:10" ht="15.75" customHeight="1">
      <c r="A87" s="54" t="s">
        <v>89</v>
      </c>
      <c r="B87" s="55">
        <f>'[1]вспомогат'!B83</f>
        <v>13243485571</v>
      </c>
      <c r="C87" s="55">
        <f>'[1]вспомогат'!C83</f>
        <v>6252305356</v>
      </c>
      <c r="D87" s="55">
        <f>'[1]вспомогат'!D83</f>
        <v>1030660240</v>
      </c>
      <c r="E87" s="55">
        <f>'[1]вспомогат'!G83</f>
        <v>5629721181.72</v>
      </c>
      <c r="F87" s="55">
        <f>'[1]вспомогат'!H83</f>
        <v>645814067.9899998</v>
      </c>
      <c r="G87" s="56">
        <f>'[1]вспомогат'!I83</f>
        <v>62.66022913525797</v>
      </c>
      <c r="H87" s="55">
        <f>'[1]вспомогат'!J83</f>
        <v>-384846172.01</v>
      </c>
      <c r="I87" s="56">
        <f>'[1]вспомогат'!K83</f>
        <v>90.04232616881805</v>
      </c>
      <c r="J87" s="55">
        <f>'[1]вспомогат'!L83</f>
        <v>-622584174.28</v>
      </c>
    </row>
    <row r="89" spans="2:5" ht="12.75">
      <c r="B89" s="57"/>
      <c r="E89" s="58"/>
    </row>
    <row r="90" ht="12.75">
      <c r="G90" s="59"/>
    </row>
    <row r="91" spans="2:5" ht="12.75">
      <c r="B91" s="60"/>
      <c r="C91" s="61"/>
      <c r="D91" s="61"/>
      <c r="E91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22.06.2020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2020-06-23T06:48:06Z</dcterms:created>
  <dcterms:modified xsi:type="dcterms:W3CDTF">2020-06-23T06:50:42Z</dcterms:modified>
  <cp:category/>
  <cp:version/>
  <cp:contentType/>
  <cp:contentStatus/>
</cp:coreProperties>
</file>