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<sst xmlns="http://schemas.openxmlformats.org/spreadsheetml/2006/main" count="95" uniqueCount="90">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</sst>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19.06.2020</v>
          </cell>
        </row>
        <row r="6">
          <cell r="G6" t="str">
            <v>Фактично надійшло на 19.06.2020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933008313.41</v>
          </cell>
          <cell r="H10">
            <v>100220320.74000001</v>
          </cell>
          <cell r="I10">
            <v>59.89975742528693</v>
          </cell>
          <cell r="J10">
            <v>-67093079.25999999</v>
          </cell>
          <cell r="K10">
            <v>83.9641368707628</v>
          </cell>
          <cell r="L10">
            <v>-178190286.59000003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2669153823.58</v>
          </cell>
          <cell r="H11">
            <v>258562630.8499999</v>
          </cell>
          <cell r="I11">
            <v>52.67650623408371</v>
          </cell>
          <cell r="J11">
            <v>-232287369.1500001</v>
          </cell>
          <cell r="K11">
            <v>88.00375283811408</v>
          </cell>
          <cell r="L11">
            <v>-363846176.4200001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394831733.92</v>
          </cell>
          <cell r="H12">
            <v>56987265.92000002</v>
          </cell>
          <cell r="I12">
            <v>96.47138828429385</v>
          </cell>
          <cell r="J12">
            <v>-2084410.0799999833</v>
          </cell>
          <cell r="K12">
            <v>104.01662037245305</v>
          </cell>
          <cell r="L12">
            <v>15246497.920000017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287597423.4</v>
          </cell>
          <cell r="H13">
            <v>31959796.799999982</v>
          </cell>
          <cell r="I13">
            <v>55.29615779229202</v>
          </cell>
          <cell r="J13">
            <v>-25837703.200000018</v>
          </cell>
          <cell r="K13">
            <v>88.11074093647605</v>
          </cell>
          <cell r="L13">
            <v>-38807076.600000024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44312147.29</v>
          </cell>
          <cell r="H14">
            <v>4897906.589999996</v>
          </cell>
          <cell r="I14">
            <v>57.92842887724564</v>
          </cell>
          <cell r="J14">
            <v>-3557193.410000004</v>
          </cell>
          <cell r="K14">
            <v>85.30277512228834</v>
          </cell>
          <cell r="L14">
            <v>-7634752.710000001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12462169.33</v>
          </cell>
          <cell r="H15">
            <v>1359374.3900000006</v>
          </cell>
          <cell r="I15">
            <v>59.95363759694028</v>
          </cell>
          <cell r="J15">
            <v>-908001.6099999994</v>
          </cell>
          <cell r="K15">
            <v>96.07330065045568</v>
          </cell>
          <cell r="L15">
            <v>-509352.6699999999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159628023.46</v>
          </cell>
          <cell r="H16">
            <v>16836764.800000012</v>
          </cell>
          <cell r="I16">
            <v>52.62223737989421</v>
          </cell>
          <cell r="J16">
            <v>-15158767.199999988</v>
          </cell>
          <cell r="K16">
            <v>105.99273706701618</v>
          </cell>
          <cell r="L16">
            <v>9025229.460000008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1798330.46</v>
          </cell>
          <cell r="H18">
            <v>226450.92999999993</v>
          </cell>
          <cell r="I18">
            <v>52.34225848579055</v>
          </cell>
          <cell r="J18">
            <v>-206184.07000000007</v>
          </cell>
          <cell r="K18">
            <v>94.75020469238186</v>
          </cell>
          <cell r="L18">
            <v>-99639.54000000004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59658117.73</v>
          </cell>
          <cell r="H19">
            <v>7127487.509999998</v>
          </cell>
          <cell r="I19">
            <v>67.70354685516354</v>
          </cell>
          <cell r="J19">
            <v>-3400007.490000002</v>
          </cell>
          <cell r="K19">
            <v>102.4579322811388</v>
          </cell>
          <cell r="L19">
            <v>1431178.7299999967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13159838.61</v>
          </cell>
          <cell r="H20">
            <v>915341.9100000001</v>
          </cell>
          <cell r="I20">
            <v>31.973435633396445</v>
          </cell>
          <cell r="J20">
            <v>-1947478.0899999999</v>
          </cell>
          <cell r="K20">
            <v>80.02173632271288</v>
          </cell>
          <cell r="L20">
            <v>-3285491.3900000006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25262463.09</v>
          </cell>
          <cell r="H21">
            <v>2656822.1099999994</v>
          </cell>
          <cell r="I21">
            <v>81.78141230595621</v>
          </cell>
          <cell r="J21">
            <v>-591864.8900000006</v>
          </cell>
          <cell r="K21">
            <v>99.93415151617884</v>
          </cell>
          <cell r="L21">
            <v>-16645.91000000015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1683639.96</v>
          </cell>
          <cell r="H22">
            <v>290265.82000000007</v>
          </cell>
          <cell r="I22">
            <v>96.9070944479685</v>
          </cell>
          <cell r="J22">
            <v>-9264.179999999935</v>
          </cell>
          <cell r="K22">
            <v>119.80047674277947</v>
          </cell>
          <cell r="L22">
            <v>278269.95999999996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81563.68</v>
          </cell>
          <cell r="H23">
            <v>527</v>
          </cell>
          <cell r="J23">
            <v>527</v>
          </cell>
          <cell r="K23">
            <v>20.390919999999998</v>
          </cell>
          <cell r="L23">
            <v>-318436.32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54867431.93</v>
          </cell>
          <cell r="H24">
            <v>6878683.060000002</v>
          </cell>
          <cell r="I24">
            <v>64.44135660036746</v>
          </cell>
          <cell r="J24">
            <v>-3795646.9399999976</v>
          </cell>
          <cell r="K24">
            <v>100.14359685144892</v>
          </cell>
          <cell r="L24">
            <v>78674.9299999997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2925438.84</v>
          </cell>
          <cell r="H25">
            <v>319771.18999999994</v>
          </cell>
          <cell r="I25">
            <v>46.68799157846785</v>
          </cell>
          <cell r="J25">
            <v>-365139.81000000006</v>
          </cell>
          <cell r="K25">
            <v>86.95485891795634</v>
          </cell>
          <cell r="L25">
            <v>-438880.16000000015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23805972.25</v>
          </cell>
          <cell r="H26">
            <v>3030545.129999999</v>
          </cell>
          <cell r="I26">
            <v>62.68424674534915</v>
          </cell>
          <cell r="J26">
            <v>-1804074.870000001</v>
          </cell>
          <cell r="K26">
            <v>95.39397646002823</v>
          </cell>
          <cell r="L26">
            <v>-1149452.75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62106.17</v>
          </cell>
          <cell r="H27">
            <v>654.7799999999988</v>
          </cell>
          <cell r="I27">
            <v>18.815517241379276</v>
          </cell>
          <cell r="J27">
            <v>-2825.220000000001</v>
          </cell>
          <cell r="K27">
            <v>107.02424607961399</v>
          </cell>
          <cell r="L27">
            <v>4076.1699999999983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23088322.11</v>
          </cell>
          <cell r="H28">
            <v>1254530.4699999988</v>
          </cell>
          <cell r="I28">
            <v>29.744548545859995</v>
          </cell>
          <cell r="J28">
            <v>-2963151.530000001</v>
          </cell>
          <cell r="K28">
            <v>87.81575360995949</v>
          </cell>
          <cell r="L28">
            <v>-3203454.8900000006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9160509.76</v>
          </cell>
          <cell r="H29">
            <v>1198850.7999999998</v>
          </cell>
          <cell r="I29">
            <v>46.04482920196953</v>
          </cell>
          <cell r="J29">
            <v>-1404809.2000000002</v>
          </cell>
          <cell r="K29">
            <v>86.3020034611207</v>
          </cell>
          <cell r="L29">
            <v>-1453971.2400000002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12897496.86</v>
          </cell>
          <cell r="H30">
            <v>1516766.6099999994</v>
          </cell>
          <cell r="I30">
            <v>59.090490148641074</v>
          </cell>
          <cell r="J30">
            <v>-1050087.3900000006</v>
          </cell>
          <cell r="K30">
            <v>86.49593343268658</v>
          </cell>
          <cell r="L30">
            <v>-2013605.1400000006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2348350.66</v>
          </cell>
          <cell r="H31">
            <v>85448.3500000001</v>
          </cell>
          <cell r="I31">
            <v>18.56640469677186</v>
          </cell>
          <cell r="J31">
            <v>-374782.6499999999</v>
          </cell>
          <cell r="K31">
            <v>89.24302056957275</v>
          </cell>
          <cell r="L31">
            <v>-283060.33999999985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27448427.84</v>
          </cell>
          <cell r="H32">
            <v>2423150.6499999985</v>
          </cell>
          <cell r="I32">
            <v>36.52348006278089</v>
          </cell>
          <cell r="J32">
            <v>-4211350.3500000015</v>
          </cell>
          <cell r="K32">
            <v>88.49036412082447</v>
          </cell>
          <cell r="L32">
            <v>-3570122.16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97767.38</v>
          </cell>
          <cell r="H33">
            <v>3770</v>
          </cell>
          <cell r="I33">
            <v>53.85714285714286</v>
          </cell>
          <cell r="J33">
            <v>-3230</v>
          </cell>
          <cell r="K33">
            <v>250.68558974358973</v>
          </cell>
          <cell r="L33">
            <v>58767.380000000005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1980295.52</v>
          </cell>
          <cell r="H34">
            <v>265971.70999999996</v>
          </cell>
          <cell r="I34">
            <v>61.37855906583896</v>
          </cell>
          <cell r="J34">
            <v>-167358.29000000004</v>
          </cell>
          <cell r="K34">
            <v>79.83427265705251</v>
          </cell>
          <cell r="L34">
            <v>-500212.48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5692165.61</v>
          </cell>
          <cell r="H35">
            <v>533299.9000000004</v>
          </cell>
          <cell r="I35">
            <v>47.731171333725385</v>
          </cell>
          <cell r="J35">
            <v>-583999.0999999996</v>
          </cell>
          <cell r="K35">
            <v>88.06909803745613</v>
          </cell>
          <cell r="L35">
            <v>-771129.3899999997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20013320.33</v>
          </cell>
          <cell r="H36">
            <v>1958110.7199999988</v>
          </cell>
          <cell r="I36">
            <v>60.979228684402344</v>
          </cell>
          <cell r="J36">
            <v>-1253000.2800000012</v>
          </cell>
          <cell r="K36">
            <v>88.86537051910435</v>
          </cell>
          <cell r="L36">
            <v>-2507623.670000002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9195984.03</v>
          </cell>
          <cell r="H37">
            <v>1161700.1399999997</v>
          </cell>
          <cell r="I37">
            <v>70.69278187655628</v>
          </cell>
          <cell r="J37">
            <v>-481607.86000000034</v>
          </cell>
          <cell r="K37">
            <v>91.75567474811795</v>
          </cell>
          <cell r="L37">
            <v>-826266.9700000007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7286095.67</v>
          </cell>
          <cell r="H38">
            <v>897830.0300000003</v>
          </cell>
          <cell r="I38">
            <v>36.483659703117965</v>
          </cell>
          <cell r="J38">
            <v>-1563079.9699999997</v>
          </cell>
          <cell r="K38">
            <v>84.01503660302355</v>
          </cell>
          <cell r="L38">
            <v>-1386275.33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7045685.87</v>
          </cell>
          <cell r="H39">
            <v>575080.9500000002</v>
          </cell>
          <cell r="I39">
            <v>56.76195904830998</v>
          </cell>
          <cell r="J39">
            <v>-438064.0499999998</v>
          </cell>
          <cell r="K39">
            <v>110.23421308725882</v>
          </cell>
          <cell r="L39">
            <v>654125.8700000001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8462910.75</v>
          </cell>
          <cell r="H40">
            <v>743778.9199999999</v>
          </cell>
          <cell r="I40">
            <v>46.67533429221921</v>
          </cell>
          <cell r="J40">
            <v>-849737.0800000001</v>
          </cell>
          <cell r="K40">
            <v>85.51960605391824</v>
          </cell>
          <cell r="L40">
            <v>-1432961.25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16939085.28</v>
          </cell>
          <cell r="H41">
            <v>2035203.240000002</v>
          </cell>
          <cell r="I41">
            <v>70.94944372127016</v>
          </cell>
          <cell r="J41">
            <v>-833322.7599999979</v>
          </cell>
          <cell r="K41">
            <v>95.03645203819595</v>
          </cell>
          <cell r="L41">
            <v>-884691.7199999988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25783858.42</v>
          </cell>
          <cell r="H42">
            <v>2894167.950000003</v>
          </cell>
          <cell r="I42">
            <v>59.07547852647287</v>
          </cell>
          <cell r="J42">
            <v>-2004934.049999997</v>
          </cell>
          <cell r="K42">
            <v>88.4564532431455</v>
          </cell>
          <cell r="L42">
            <v>-3364787.579999998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10864650.36</v>
          </cell>
          <cell r="H43">
            <v>1630465.8899999987</v>
          </cell>
          <cell r="I43">
            <v>42.649305511959284</v>
          </cell>
          <cell r="J43">
            <v>-2192494.1100000013</v>
          </cell>
          <cell r="K43">
            <v>82.27610644667102</v>
          </cell>
          <cell r="L43">
            <v>-2340459.6400000006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12392314.07</v>
          </cell>
          <cell r="H44">
            <v>1201673.2699999996</v>
          </cell>
          <cell r="I44">
            <v>50.799518161115444</v>
          </cell>
          <cell r="J44">
            <v>-1163847.7300000004</v>
          </cell>
          <cell r="K44">
            <v>96.60536531291098</v>
          </cell>
          <cell r="L44">
            <v>-435455.9299999997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4463174.21</v>
          </cell>
          <cell r="H45">
            <v>306743.3999999999</v>
          </cell>
          <cell r="I45">
            <v>35.489933600289696</v>
          </cell>
          <cell r="J45">
            <v>-557567.6000000001</v>
          </cell>
          <cell r="K45">
            <v>84.80354694138676</v>
          </cell>
          <cell r="L45">
            <v>-799782.79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3945097.93</v>
          </cell>
          <cell r="H46">
            <v>621508.8600000003</v>
          </cell>
          <cell r="I46">
            <v>74.49822117805004</v>
          </cell>
          <cell r="J46">
            <v>-212751.13999999966</v>
          </cell>
          <cell r="K46">
            <v>96.92862864013861</v>
          </cell>
          <cell r="L46">
            <v>-125008.06999999983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5127974.38</v>
          </cell>
          <cell r="H47">
            <v>489576.45999999996</v>
          </cell>
          <cell r="I47">
            <v>14.559647910801212</v>
          </cell>
          <cell r="J47">
            <v>-2872980.54</v>
          </cell>
          <cell r="K47">
            <v>61.54958799498574</v>
          </cell>
          <cell r="L47">
            <v>-3203477.62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9862904.94</v>
          </cell>
          <cell r="H48">
            <v>1070464.039999999</v>
          </cell>
          <cell r="I48">
            <v>55.04531505181268</v>
          </cell>
          <cell r="J48">
            <v>-874231.9600000009</v>
          </cell>
          <cell r="K48">
            <v>88.19248322399702</v>
          </cell>
          <cell r="L48">
            <v>-1320480.0600000005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4353704.34</v>
          </cell>
          <cell r="H49">
            <v>425520.9099999997</v>
          </cell>
          <cell r="I49">
            <v>49.86767959685922</v>
          </cell>
          <cell r="J49">
            <v>-427779.0900000003</v>
          </cell>
          <cell r="K49">
            <v>72.02491331277544</v>
          </cell>
          <cell r="L49">
            <v>-1691015.6600000001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3763616.25</v>
          </cell>
          <cell r="H50">
            <v>351380.52</v>
          </cell>
          <cell r="I50">
            <v>49.8730423674686</v>
          </cell>
          <cell r="J50">
            <v>-353169.48</v>
          </cell>
          <cell r="K50">
            <v>110.99100686539347</v>
          </cell>
          <cell r="L50">
            <v>372696.25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28136190.74</v>
          </cell>
          <cell r="H51">
            <v>3334047.1999999993</v>
          </cell>
          <cell r="I51">
            <v>73.8130568002692</v>
          </cell>
          <cell r="J51">
            <v>-1182832.8000000007</v>
          </cell>
          <cell r="K51">
            <v>107.28128561275287</v>
          </cell>
          <cell r="L51">
            <v>1909630.7399999984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35235128.7</v>
          </cell>
          <cell r="H52">
            <v>3770707.9700000025</v>
          </cell>
          <cell r="I52">
            <v>45.73340695393257</v>
          </cell>
          <cell r="J52">
            <v>-4474267.0299999975</v>
          </cell>
          <cell r="K52">
            <v>91.60080419155014</v>
          </cell>
          <cell r="L52">
            <v>-3230831.299999997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13343770.91</v>
          </cell>
          <cell r="H53">
            <v>1379313.9100000001</v>
          </cell>
          <cell r="I53">
            <v>60.15678681474924</v>
          </cell>
          <cell r="J53">
            <v>-913551.0899999999</v>
          </cell>
          <cell r="K53">
            <v>98.71912919414615</v>
          </cell>
          <cell r="L53">
            <v>-173134.08999999985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27144289.59</v>
          </cell>
          <cell r="H54">
            <v>2917712.6000000015</v>
          </cell>
          <cell r="I54">
            <v>60.383749831848455</v>
          </cell>
          <cell r="J54">
            <v>-1914237.3999999985</v>
          </cell>
          <cell r="K54">
            <v>93.27149291554491</v>
          </cell>
          <cell r="L54">
            <v>-1958160.4100000001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33652276.82</v>
          </cell>
          <cell r="H55">
            <v>3921476.830000002</v>
          </cell>
          <cell r="I55">
            <v>60.876427495847395</v>
          </cell>
          <cell r="J55">
            <v>-2520223.169999998</v>
          </cell>
          <cell r="K55">
            <v>84.88360966775296</v>
          </cell>
          <cell r="L55">
            <v>-5992923.18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5902162.54</v>
          </cell>
          <cell r="H56">
            <v>757256.8899999997</v>
          </cell>
          <cell r="I56">
            <v>72.1822617697242</v>
          </cell>
          <cell r="J56">
            <v>-291833.11000000034</v>
          </cell>
          <cell r="K56">
            <v>98.91252080382058</v>
          </cell>
          <cell r="L56">
            <v>-64890.45999999996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28295424.49</v>
          </cell>
          <cell r="H57">
            <v>2589905.2299999967</v>
          </cell>
          <cell r="I57">
            <v>54.17054704424006</v>
          </cell>
          <cell r="J57">
            <v>-2191115.7700000033</v>
          </cell>
          <cell r="K57">
            <v>92.85938451511359</v>
          </cell>
          <cell r="L57">
            <v>-2175835.5100000016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9947077.67</v>
          </cell>
          <cell r="H58">
            <v>873781.0199999996</v>
          </cell>
          <cell r="I58">
            <v>49.9007742269295</v>
          </cell>
          <cell r="J58">
            <v>-877255.9800000004</v>
          </cell>
          <cell r="K58">
            <v>100.66052369374586</v>
          </cell>
          <cell r="L58">
            <v>65271.669999999925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5352920.92</v>
          </cell>
          <cell r="H59">
            <v>645592.3300000001</v>
          </cell>
          <cell r="I59">
            <v>75.61780811167581</v>
          </cell>
          <cell r="J59">
            <v>-208164.66999999993</v>
          </cell>
          <cell r="K59">
            <v>90.86097725624312</v>
          </cell>
          <cell r="L59">
            <v>-538410.0800000001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3937728.97</v>
          </cell>
          <cell r="H60">
            <v>452608.39000000013</v>
          </cell>
          <cell r="I60">
            <v>73.94957764888491</v>
          </cell>
          <cell r="J60">
            <v>-159441.60999999987</v>
          </cell>
          <cell r="K60">
            <v>109.51393297775473</v>
          </cell>
          <cell r="L60">
            <v>342086.9700000002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3078432.06</v>
          </cell>
          <cell r="H61">
            <v>289857.6699999999</v>
          </cell>
          <cell r="I61">
            <v>41.40232395372089</v>
          </cell>
          <cell r="J61">
            <v>-410242.3300000001</v>
          </cell>
          <cell r="K61">
            <v>91.59492222367686</v>
          </cell>
          <cell r="L61">
            <v>-282487.93999999994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3207376.61</v>
          </cell>
          <cell r="H62">
            <v>360845.7799999998</v>
          </cell>
          <cell r="I62">
            <v>38.895182804646545</v>
          </cell>
          <cell r="J62">
            <v>-566893.2200000002</v>
          </cell>
          <cell r="K62">
            <v>96.94050963503327</v>
          </cell>
          <cell r="L62">
            <v>-101226.39000000013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6480037.56</v>
          </cell>
          <cell r="H63">
            <v>815601.5699999994</v>
          </cell>
          <cell r="I63">
            <v>65.00112133891209</v>
          </cell>
          <cell r="J63">
            <v>-439148.43000000063</v>
          </cell>
          <cell r="K63">
            <v>100.00829631916042</v>
          </cell>
          <cell r="L63">
            <v>537.5599999995902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4396999.85</v>
          </cell>
          <cell r="H64">
            <v>455924.1099999994</v>
          </cell>
          <cell r="I64">
            <v>63.752859218366034</v>
          </cell>
          <cell r="J64">
            <v>-259218.8900000006</v>
          </cell>
          <cell r="K64">
            <v>99.36442134402982</v>
          </cell>
          <cell r="L64">
            <v>-28125.150000000373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15797831.34</v>
          </cell>
          <cell r="H65">
            <v>1558680.5700000003</v>
          </cell>
          <cell r="I65">
            <v>52.314618270035005</v>
          </cell>
          <cell r="J65">
            <v>-1420755.4299999997</v>
          </cell>
          <cell r="K65">
            <v>100.78273859952476</v>
          </cell>
          <cell r="L65">
            <v>122695.33999999985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22058593.71</v>
          </cell>
          <cell r="H66">
            <v>2060808.120000001</v>
          </cell>
          <cell r="I66">
            <v>36.110657140228774</v>
          </cell>
          <cell r="J66">
            <v>-3646116.879999999</v>
          </cell>
          <cell r="K66">
            <v>59.79559313623186</v>
          </cell>
          <cell r="L66">
            <v>-14831405.29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34468492.51</v>
          </cell>
          <cell r="H67">
            <v>3851730.459999997</v>
          </cell>
          <cell r="I67">
            <v>48.146799263797384</v>
          </cell>
          <cell r="J67">
            <v>-4148241.540000003</v>
          </cell>
          <cell r="K67">
            <v>83.0240970216699</v>
          </cell>
          <cell r="L67">
            <v>-7047758.490000002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5629797.77</v>
          </cell>
          <cell r="H68">
            <v>665907.5699999994</v>
          </cell>
          <cell r="I68">
            <v>40.87955861137539</v>
          </cell>
          <cell r="J68">
            <v>-963042.4300000006</v>
          </cell>
          <cell r="K68">
            <v>80.56586703721618</v>
          </cell>
          <cell r="L68">
            <v>-1358022.2300000004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4434697.82</v>
          </cell>
          <cell r="H69">
            <v>618023.5500000003</v>
          </cell>
          <cell r="I69">
            <v>88.3989458326778</v>
          </cell>
          <cell r="J69">
            <v>-81106.44999999972</v>
          </cell>
          <cell r="K69">
            <v>94.75354003903642</v>
          </cell>
          <cell r="L69">
            <v>-245547.1799999997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2097829.99</v>
          </cell>
          <cell r="H70">
            <v>250451.89000000013</v>
          </cell>
          <cell r="I70">
            <v>127.39549019807326</v>
          </cell>
          <cell r="J70">
            <v>53857.89000000013</v>
          </cell>
          <cell r="K70">
            <v>171.94890867527138</v>
          </cell>
          <cell r="L70">
            <v>877798.9900000002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20072113.03</v>
          </cell>
          <cell r="H71">
            <v>2350502.210000001</v>
          </cell>
          <cell r="I71">
            <v>54.78694088470165</v>
          </cell>
          <cell r="J71">
            <v>-1939757.789999999</v>
          </cell>
          <cell r="K71">
            <v>86.36346927571911</v>
          </cell>
          <cell r="L71">
            <v>-3169325.969999999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10132106.72</v>
          </cell>
          <cell r="H72">
            <v>1061993.5200000014</v>
          </cell>
          <cell r="I72">
            <v>62.515990828577486</v>
          </cell>
          <cell r="J72">
            <v>-636761.4799999986</v>
          </cell>
          <cell r="K72">
            <v>89.83529264478186</v>
          </cell>
          <cell r="L72">
            <v>-1146430.2799999993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3982985.51</v>
          </cell>
          <cell r="H73">
            <v>331894.98999999976</v>
          </cell>
          <cell r="I73">
            <v>43.02557590842502</v>
          </cell>
          <cell r="J73">
            <v>-439495.01000000024</v>
          </cell>
          <cell r="K73">
            <v>97.89139520937479</v>
          </cell>
          <cell r="L73">
            <v>-85794.49000000022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2726596.04</v>
          </cell>
          <cell r="H74">
            <v>244135.53000000026</v>
          </cell>
          <cell r="I74">
            <v>64.3013559000617</v>
          </cell>
          <cell r="J74">
            <v>-135538.46999999974</v>
          </cell>
          <cell r="K74">
            <v>72.9654434558471</v>
          </cell>
          <cell r="L74">
            <v>-1010235.96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2538557.71</v>
          </cell>
          <cell r="H75">
            <v>266802.58999999985</v>
          </cell>
          <cell r="I75">
            <v>32.368348963325104</v>
          </cell>
          <cell r="J75">
            <v>-557467.4100000001</v>
          </cell>
          <cell r="K75">
            <v>92.1113246276171</v>
          </cell>
          <cell r="L75">
            <v>-217409.29000000004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4918356.34</v>
          </cell>
          <cell r="H76">
            <v>534480.29</v>
          </cell>
          <cell r="I76">
            <v>46.239639170441535</v>
          </cell>
          <cell r="J76">
            <v>-621411.71</v>
          </cell>
          <cell r="K76">
            <v>90.68003513366317</v>
          </cell>
          <cell r="L76">
            <v>-505501.66000000015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5479490.04</v>
          </cell>
          <cell r="H77">
            <v>454242.4900000002</v>
          </cell>
          <cell r="I77">
            <v>45.15180302057388</v>
          </cell>
          <cell r="J77">
            <v>-551791.5099999998</v>
          </cell>
          <cell r="K77">
            <v>117.99155463603539</v>
          </cell>
          <cell r="L77">
            <v>835522.04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204842664.23</v>
          </cell>
          <cell r="H78">
            <v>21336854.859999985</v>
          </cell>
          <cell r="I78">
            <v>52.84223638325527</v>
          </cell>
          <cell r="J78">
            <v>-19041555.140000015</v>
          </cell>
          <cell r="K78">
            <v>93.4661317347018</v>
          </cell>
          <cell r="L78">
            <v>-14319785.77000001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17253125.38</v>
          </cell>
          <cell r="H79">
            <v>2003732.919999998</v>
          </cell>
          <cell r="I79">
            <v>68.38944996494737</v>
          </cell>
          <cell r="J79">
            <v>-926153.0800000019</v>
          </cell>
          <cell r="K79">
            <v>102.04064054063579</v>
          </cell>
          <cell r="L79">
            <v>345033.37999999896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4271702.68</v>
          </cell>
          <cell r="H80">
            <v>384873.98999999976</v>
          </cell>
          <cell r="I80">
            <v>57.086026401661194</v>
          </cell>
          <cell r="J80">
            <v>-289326.01000000024</v>
          </cell>
          <cell r="K80">
            <v>85.62461975372389</v>
          </cell>
          <cell r="L80">
            <v>-717169.3200000003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70292786.65</v>
          </cell>
          <cell r="H81">
            <v>7781841.270000003</v>
          </cell>
          <cell r="I81">
            <v>55.36454597585029</v>
          </cell>
          <cell r="J81">
            <v>-6273798.729999997</v>
          </cell>
          <cell r="K81">
            <v>71.97837036903238</v>
          </cell>
          <cell r="L81">
            <v>-27365421.349999994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13985161.09</v>
          </cell>
          <cell r="H82">
            <v>1467953.0999999996</v>
          </cell>
          <cell r="I82">
            <v>58.476196280747274</v>
          </cell>
          <cell r="J82">
            <v>-1042389.9000000004</v>
          </cell>
          <cell r="K82">
            <v>91.27033059906192</v>
          </cell>
          <cell r="L82">
            <v>-1337628.9100000001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5569612258.47</v>
          </cell>
          <cell r="H83">
            <v>585705144.74</v>
          </cell>
          <cell r="I83">
            <v>56.8281497634953</v>
          </cell>
          <cell r="J83">
            <v>-444955095.2600003</v>
          </cell>
          <cell r="K83">
            <v>89.08093801153112</v>
          </cell>
          <cell r="L83">
            <v>-682693097.53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933008313.41</v>
      </c>
      <c r="F10" s="33">
        <f>'[1]вспомогат'!H10</f>
        <v>100220320.74000001</v>
      </c>
      <c r="G10" s="34">
        <f>'[1]вспомогат'!I10</f>
        <v>59.89975742528693</v>
      </c>
      <c r="H10" s="35">
        <f>'[1]вспомогат'!J10</f>
        <v>-67093079.25999999</v>
      </c>
      <c r="I10" s="36">
        <f>'[1]вспомогат'!K10</f>
        <v>83.9641368707628</v>
      </c>
      <c r="J10" s="37">
        <f>'[1]вспомогат'!L10</f>
        <v>-178190286.59000003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2669153823.58</v>
      </c>
      <c r="F12" s="38">
        <f>'[1]вспомогат'!H11</f>
        <v>258562630.8499999</v>
      </c>
      <c r="G12" s="39">
        <f>'[1]вспомогат'!I11</f>
        <v>52.67650623408371</v>
      </c>
      <c r="H12" s="35">
        <f>'[1]вспомогат'!J11</f>
        <v>-232287369.1500001</v>
      </c>
      <c r="I12" s="36">
        <f>'[1]вспомогат'!K11</f>
        <v>88.00375283811408</v>
      </c>
      <c r="J12" s="37">
        <f>'[1]вспомогат'!L11</f>
        <v>-363846176.4200001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394831733.92</v>
      </c>
      <c r="F13" s="38">
        <f>'[1]вспомогат'!H12</f>
        <v>56987265.92000002</v>
      </c>
      <c r="G13" s="39">
        <f>'[1]вспомогат'!I12</f>
        <v>96.47138828429385</v>
      </c>
      <c r="H13" s="35">
        <f>'[1]вспомогат'!J12</f>
        <v>-2084410.0799999833</v>
      </c>
      <c r="I13" s="36">
        <f>'[1]вспомогат'!K12</f>
        <v>104.01662037245305</v>
      </c>
      <c r="J13" s="37">
        <f>'[1]вспомогат'!L12</f>
        <v>15246497.920000017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287597423.4</v>
      </c>
      <c r="F14" s="38">
        <f>'[1]вспомогат'!H13</f>
        <v>31959796.799999982</v>
      </c>
      <c r="G14" s="39">
        <f>'[1]вспомогат'!I13</f>
        <v>55.29615779229202</v>
      </c>
      <c r="H14" s="35">
        <f>'[1]вспомогат'!J13</f>
        <v>-25837703.200000018</v>
      </c>
      <c r="I14" s="36">
        <f>'[1]вспомогат'!K13</f>
        <v>88.11074093647605</v>
      </c>
      <c r="J14" s="37">
        <f>'[1]вспомогат'!L13</f>
        <v>-38807076.600000024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44312147.29</v>
      </c>
      <c r="F15" s="38">
        <f>'[1]вспомогат'!H14</f>
        <v>4897906.589999996</v>
      </c>
      <c r="G15" s="39">
        <f>'[1]вспомогат'!I14</f>
        <v>57.92842887724564</v>
      </c>
      <c r="H15" s="35">
        <f>'[1]вспомогат'!J14</f>
        <v>-3557193.410000004</v>
      </c>
      <c r="I15" s="36">
        <f>'[1]вспомогат'!K14</f>
        <v>85.30277512228834</v>
      </c>
      <c r="J15" s="37">
        <f>'[1]вспомогат'!L14</f>
        <v>-7634752.710000001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3395895128.19</v>
      </c>
      <c r="F16" s="41">
        <f>SUM(F12:F15)</f>
        <v>352407600.1599999</v>
      </c>
      <c r="G16" s="42">
        <f>F16/D16*100</f>
        <v>57.19284525276092</v>
      </c>
      <c r="H16" s="41">
        <f>SUM(H12:H15)</f>
        <v>-263766675.8400001</v>
      </c>
      <c r="I16" s="43">
        <f>E16/C16*100</f>
        <v>89.57931651881084</v>
      </c>
      <c r="J16" s="41">
        <f>SUM(J12:J15)</f>
        <v>-395041507.81000006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12462169.33</v>
      </c>
      <c r="F17" s="45">
        <f>'[1]вспомогат'!H15</f>
        <v>1359374.3900000006</v>
      </c>
      <c r="G17" s="46">
        <f>'[1]вспомогат'!I15</f>
        <v>59.95363759694028</v>
      </c>
      <c r="H17" s="47">
        <f>'[1]вспомогат'!J15</f>
        <v>-908001.6099999994</v>
      </c>
      <c r="I17" s="48">
        <f>'[1]вспомогат'!K15</f>
        <v>96.07330065045568</v>
      </c>
      <c r="J17" s="49">
        <f>'[1]вспомогат'!L15</f>
        <v>-509352.6699999999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159628023.46</v>
      </c>
      <c r="F18" s="38">
        <f>'[1]вспомогат'!H16</f>
        <v>16836764.800000012</v>
      </c>
      <c r="G18" s="39">
        <f>'[1]вспомогат'!I16</f>
        <v>52.62223737989421</v>
      </c>
      <c r="H18" s="35">
        <f>'[1]вспомогат'!J16</f>
        <v>-15158767.199999988</v>
      </c>
      <c r="I18" s="36">
        <f>'[1]вспомогат'!K16</f>
        <v>105.99273706701618</v>
      </c>
      <c r="J18" s="37">
        <f>'[1]вспомогат'!L16</f>
        <v>9025229.460000008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1798330.46</v>
      </c>
      <c r="F20" s="38">
        <f>'[1]вспомогат'!H18</f>
        <v>226450.92999999993</v>
      </c>
      <c r="G20" s="39">
        <f>'[1]вспомогат'!I18</f>
        <v>52.34225848579055</v>
      </c>
      <c r="H20" s="35">
        <f>'[1]вспомогат'!J18</f>
        <v>-206184.07000000007</v>
      </c>
      <c r="I20" s="36">
        <f>'[1]вспомогат'!K18</f>
        <v>94.75020469238186</v>
      </c>
      <c r="J20" s="37">
        <f>'[1]вспомогат'!L18</f>
        <v>-99639.54000000004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59658117.73</v>
      </c>
      <c r="F21" s="38">
        <f>'[1]вспомогат'!H19</f>
        <v>7127487.509999998</v>
      </c>
      <c r="G21" s="39">
        <f>'[1]вспомогат'!I19</f>
        <v>67.70354685516354</v>
      </c>
      <c r="H21" s="35">
        <f>'[1]вспомогат'!J19</f>
        <v>-3400007.490000002</v>
      </c>
      <c r="I21" s="36">
        <f>'[1]вспомогат'!K19</f>
        <v>102.4579322811388</v>
      </c>
      <c r="J21" s="37">
        <f>'[1]вспомогат'!L19</f>
        <v>1431178.7299999967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13159838.61</v>
      </c>
      <c r="F22" s="38">
        <f>'[1]вспомогат'!H20</f>
        <v>915341.9100000001</v>
      </c>
      <c r="G22" s="39">
        <f>'[1]вспомогат'!I20</f>
        <v>31.973435633396445</v>
      </c>
      <c r="H22" s="35">
        <f>'[1]вспомогат'!J20</f>
        <v>-1947478.0899999999</v>
      </c>
      <c r="I22" s="36">
        <f>'[1]вспомогат'!K20</f>
        <v>80.02173632271288</v>
      </c>
      <c r="J22" s="37">
        <f>'[1]вспомогат'!L20</f>
        <v>-3285491.3900000006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25262463.09</v>
      </c>
      <c r="F23" s="38">
        <f>'[1]вспомогат'!H21</f>
        <v>2656822.1099999994</v>
      </c>
      <c r="G23" s="39">
        <f>'[1]вспомогат'!I21</f>
        <v>81.78141230595621</v>
      </c>
      <c r="H23" s="35">
        <f>'[1]вспомогат'!J21</f>
        <v>-591864.8900000006</v>
      </c>
      <c r="I23" s="36">
        <f>'[1]вспомогат'!K21</f>
        <v>99.93415151617884</v>
      </c>
      <c r="J23" s="37">
        <f>'[1]вспомогат'!L21</f>
        <v>-16645.91000000015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1683639.96</v>
      </c>
      <c r="F24" s="38">
        <f>'[1]вспомогат'!H22</f>
        <v>290265.82000000007</v>
      </c>
      <c r="G24" s="39">
        <f>'[1]вспомогат'!I22</f>
        <v>96.9070944479685</v>
      </c>
      <c r="H24" s="35">
        <f>'[1]вспомогат'!J22</f>
        <v>-9264.179999999935</v>
      </c>
      <c r="I24" s="36">
        <f>'[1]вспомогат'!K22</f>
        <v>119.80047674277947</v>
      </c>
      <c r="J24" s="37">
        <f>'[1]вспомогат'!L22</f>
        <v>278269.95999999996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527</v>
      </c>
      <c r="G25" s="39">
        <f>'[1]вспомогат'!I23</f>
        <v>0</v>
      </c>
      <c r="H25" s="35">
        <f>'[1]вспомогат'!J23</f>
        <v>527</v>
      </c>
      <c r="I25" s="36">
        <f>'[1]вспомогат'!K23</f>
        <v>20.390919999999998</v>
      </c>
      <c r="J25" s="37">
        <f>'[1]вспомогат'!L23</f>
        <v>-318436.32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54867431.93</v>
      </c>
      <c r="F26" s="38">
        <f>'[1]вспомогат'!H24</f>
        <v>6878683.060000002</v>
      </c>
      <c r="G26" s="39">
        <f>'[1]вспомогат'!I24</f>
        <v>64.44135660036746</v>
      </c>
      <c r="H26" s="35">
        <f>'[1]вспомогат'!J24</f>
        <v>-3795646.9399999976</v>
      </c>
      <c r="I26" s="36">
        <f>'[1]вспомогат'!K24</f>
        <v>100.14359685144892</v>
      </c>
      <c r="J26" s="37">
        <f>'[1]вспомогат'!L24</f>
        <v>78674.9299999997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2925438.84</v>
      </c>
      <c r="F27" s="38">
        <f>'[1]вспомогат'!H25</f>
        <v>319771.18999999994</v>
      </c>
      <c r="G27" s="39">
        <f>'[1]вспомогат'!I25</f>
        <v>46.68799157846785</v>
      </c>
      <c r="H27" s="35">
        <f>'[1]вспомогат'!J25</f>
        <v>-365139.81000000006</v>
      </c>
      <c r="I27" s="36">
        <f>'[1]вспомогат'!K25</f>
        <v>86.95485891795634</v>
      </c>
      <c r="J27" s="37">
        <f>'[1]вспомогат'!L25</f>
        <v>-438880.16000000015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23805972.25</v>
      </c>
      <c r="F28" s="38">
        <f>'[1]вспомогат'!H26</f>
        <v>3030545.129999999</v>
      </c>
      <c r="G28" s="39">
        <f>'[1]вспомогат'!I26</f>
        <v>62.68424674534915</v>
      </c>
      <c r="H28" s="35">
        <f>'[1]вспомогат'!J26</f>
        <v>-1804074.870000001</v>
      </c>
      <c r="I28" s="36">
        <f>'[1]вспомогат'!K26</f>
        <v>95.39397646002823</v>
      </c>
      <c r="J28" s="37">
        <f>'[1]вспомогат'!L26</f>
        <v>-1149452.75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62106.17</v>
      </c>
      <c r="F29" s="38">
        <f>'[1]вспомогат'!H27</f>
        <v>654.7799999999988</v>
      </c>
      <c r="G29" s="39">
        <f>'[1]вспомогат'!I27</f>
        <v>18.815517241379276</v>
      </c>
      <c r="H29" s="35">
        <f>'[1]вспомогат'!J27</f>
        <v>-2825.220000000001</v>
      </c>
      <c r="I29" s="36">
        <f>'[1]вспомогат'!K27</f>
        <v>107.02424607961399</v>
      </c>
      <c r="J29" s="37">
        <f>'[1]вспомогат'!L27</f>
        <v>4076.1699999999983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23088322.11</v>
      </c>
      <c r="F30" s="38">
        <f>'[1]вспомогат'!H28</f>
        <v>1254530.4699999988</v>
      </c>
      <c r="G30" s="39">
        <f>'[1]вспомогат'!I28</f>
        <v>29.744548545859995</v>
      </c>
      <c r="H30" s="35">
        <f>'[1]вспомогат'!J28</f>
        <v>-2963151.530000001</v>
      </c>
      <c r="I30" s="36">
        <f>'[1]вспомогат'!K28</f>
        <v>87.81575360995949</v>
      </c>
      <c r="J30" s="37">
        <f>'[1]вспомогат'!L28</f>
        <v>-3203454.8900000006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9160509.76</v>
      </c>
      <c r="F31" s="38">
        <f>'[1]вспомогат'!H29</f>
        <v>1198850.7999999998</v>
      </c>
      <c r="G31" s="39">
        <f>'[1]вспомогат'!I29</f>
        <v>46.04482920196953</v>
      </c>
      <c r="H31" s="35">
        <f>'[1]вспомогат'!J29</f>
        <v>-1404809.2000000002</v>
      </c>
      <c r="I31" s="36">
        <f>'[1]вспомогат'!K29</f>
        <v>86.3020034611207</v>
      </c>
      <c r="J31" s="37">
        <f>'[1]вспомогат'!L29</f>
        <v>-1453971.2400000002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12897496.86</v>
      </c>
      <c r="F32" s="38">
        <f>'[1]вспомогат'!H30</f>
        <v>1516766.6099999994</v>
      </c>
      <c r="G32" s="39">
        <f>'[1]вспомогат'!I30</f>
        <v>59.090490148641074</v>
      </c>
      <c r="H32" s="35">
        <f>'[1]вспомогат'!J30</f>
        <v>-1050087.3900000006</v>
      </c>
      <c r="I32" s="36">
        <f>'[1]вспомогат'!K30</f>
        <v>86.49593343268658</v>
      </c>
      <c r="J32" s="37">
        <f>'[1]вспомогат'!L30</f>
        <v>-2013605.1400000006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2348350.66</v>
      </c>
      <c r="F33" s="38">
        <f>'[1]вспомогат'!H31</f>
        <v>85448.3500000001</v>
      </c>
      <c r="G33" s="39">
        <f>'[1]вспомогат'!I31</f>
        <v>18.56640469677186</v>
      </c>
      <c r="H33" s="35">
        <f>'[1]вспомогат'!J31</f>
        <v>-374782.6499999999</v>
      </c>
      <c r="I33" s="36">
        <f>'[1]вспомогат'!K31</f>
        <v>89.24302056957275</v>
      </c>
      <c r="J33" s="37">
        <f>'[1]вспомогат'!L31</f>
        <v>-283060.33999999985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27448427.84</v>
      </c>
      <c r="F34" s="38">
        <f>'[1]вспомогат'!H32</f>
        <v>2423150.6499999985</v>
      </c>
      <c r="G34" s="39">
        <f>'[1]вспомогат'!I32</f>
        <v>36.52348006278089</v>
      </c>
      <c r="H34" s="35">
        <f>'[1]вспомогат'!J32</f>
        <v>-4211350.3500000015</v>
      </c>
      <c r="I34" s="36">
        <f>'[1]вспомогат'!K32</f>
        <v>88.49036412082447</v>
      </c>
      <c r="J34" s="37">
        <f>'[1]вспомогат'!L32</f>
        <v>-3570122.16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97767.38</v>
      </c>
      <c r="F35" s="38">
        <f>'[1]вспомогат'!H33</f>
        <v>3770</v>
      </c>
      <c r="G35" s="39">
        <f>'[1]вспомогат'!I33</f>
        <v>53.85714285714286</v>
      </c>
      <c r="H35" s="35">
        <f>'[1]вспомогат'!J33</f>
        <v>-3230</v>
      </c>
      <c r="I35" s="36">
        <f>'[1]вспомогат'!K33</f>
        <v>250.68558974358973</v>
      </c>
      <c r="J35" s="37">
        <f>'[1]вспомогат'!L33</f>
        <v>58767.380000000005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1980295.52</v>
      </c>
      <c r="F36" s="38">
        <f>'[1]вспомогат'!H34</f>
        <v>265971.70999999996</v>
      </c>
      <c r="G36" s="39">
        <f>'[1]вспомогат'!I34</f>
        <v>61.37855906583896</v>
      </c>
      <c r="H36" s="35">
        <f>'[1]вспомогат'!J34</f>
        <v>-167358.29000000004</v>
      </c>
      <c r="I36" s="36">
        <f>'[1]вспомогат'!K34</f>
        <v>79.83427265705251</v>
      </c>
      <c r="J36" s="37">
        <f>'[1]вспомогат'!L34</f>
        <v>-500212.48</v>
      </c>
    </row>
    <row r="37" spans="1:10" ht="18.75" customHeight="1">
      <c r="A37" s="50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432423568.44</v>
      </c>
      <c r="F37" s="41">
        <f>SUM(F17:F36)</f>
        <v>46391177.220000006</v>
      </c>
      <c r="G37" s="42">
        <f>F37/D37*100</f>
        <v>54.73583347155581</v>
      </c>
      <c r="H37" s="41">
        <f>SUM(H17:H36)</f>
        <v>-38363496.77999999</v>
      </c>
      <c r="I37" s="43">
        <f>E37/C37*100</f>
        <v>98.63284950779119</v>
      </c>
      <c r="J37" s="41">
        <f>SUM(J17:J36)</f>
        <v>-5993825.559999999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5692165.61</v>
      </c>
      <c r="F38" s="38">
        <f>'[1]вспомогат'!H35</f>
        <v>533299.9000000004</v>
      </c>
      <c r="G38" s="39">
        <f>'[1]вспомогат'!I35</f>
        <v>47.731171333725385</v>
      </c>
      <c r="H38" s="35">
        <f>'[1]вспомогат'!J35</f>
        <v>-583999.0999999996</v>
      </c>
      <c r="I38" s="36">
        <f>'[1]вспомогат'!K35</f>
        <v>88.06909803745613</v>
      </c>
      <c r="J38" s="37">
        <f>'[1]вспомогат'!L35</f>
        <v>-771129.3899999997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20013320.33</v>
      </c>
      <c r="F39" s="38">
        <f>'[1]вспомогат'!H36</f>
        <v>1958110.7199999988</v>
      </c>
      <c r="G39" s="39">
        <f>'[1]вспомогат'!I36</f>
        <v>60.979228684402344</v>
      </c>
      <c r="H39" s="35">
        <f>'[1]вспомогат'!J36</f>
        <v>-1253000.2800000012</v>
      </c>
      <c r="I39" s="36">
        <f>'[1]вспомогат'!K36</f>
        <v>88.86537051910435</v>
      </c>
      <c r="J39" s="37">
        <f>'[1]вспомогат'!L36</f>
        <v>-2507623.670000002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9195984.03</v>
      </c>
      <c r="F40" s="38">
        <f>'[1]вспомогат'!H37</f>
        <v>1161700.1399999997</v>
      </c>
      <c r="G40" s="39">
        <f>'[1]вспомогат'!I37</f>
        <v>70.69278187655628</v>
      </c>
      <c r="H40" s="35">
        <f>'[1]вспомогат'!J37</f>
        <v>-481607.86000000034</v>
      </c>
      <c r="I40" s="36">
        <f>'[1]вспомогат'!K37</f>
        <v>91.75567474811795</v>
      </c>
      <c r="J40" s="37">
        <f>'[1]вспомогат'!L37</f>
        <v>-826266.9700000007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7286095.67</v>
      </c>
      <c r="F41" s="38">
        <f>'[1]вспомогат'!H38</f>
        <v>897830.0300000003</v>
      </c>
      <c r="G41" s="39">
        <f>'[1]вспомогат'!I38</f>
        <v>36.483659703117965</v>
      </c>
      <c r="H41" s="35">
        <f>'[1]вспомогат'!J38</f>
        <v>-1563079.9699999997</v>
      </c>
      <c r="I41" s="36">
        <f>'[1]вспомогат'!K38</f>
        <v>84.01503660302355</v>
      </c>
      <c r="J41" s="37">
        <f>'[1]вспомогат'!L38</f>
        <v>-1386275.33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7045685.87</v>
      </c>
      <c r="F42" s="38">
        <f>'[1]вспомогат'!H39</f>
        <v>575080.9500000002</v>
      </c>
      <c r="G42" s="39">
        <f>'[1]вспомогат'!I39</f>
        <v>56.76195904830998</v>
      </c>
      <c r="H42" s="35">
        <f>'[1]вспомогат'!J39</f>
        <v>-438064.0499999998</v>
      </c>
      <c r="I42" s="36">
        <f>'[1]вспомогат'!K39</f>
        <v>110.23421308725882</v>
      </c>
      <c r="J42" s="37">
        <f>'[1]вспомогат'!L39</f>
        <v>654125.8700000001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8462910.75</v>
      </c>
      <c r="F43" s="38">
        <f>'[1]вспомогат'!H40</f>
        <v>743778.9199999999</v>
      </c>
      <c r="G43" s="39">
        <f>'[1]вспомогат'!I40</f>
        <v>46.67533429221921</v>
      </c>
      <c r="H43" s="35">
        <f>'[1]вспомогат'!J40</f>
        <v>-849737.0800000001</v>
      </c>
      <c r="I43" s="36">
        <f>'[1]вспомогат'!K40</f>
        <v>85.51960605391824</v>
      </c>
      <c r="J43" s="37">
        <f>'[1]вспомогат'!L40</f>
        <v>-1432961.25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16939085.28</v>
      </c>
      <c r="F44" s="38">
        <f>'[1]вспомогат'!H41</f>
        <v>2035203.240000002</v>
      </c>
      <c r="G44" s="39">
        <f>'[1]вспомогат'!I41</f>
        <v>70.94944372127016</v>
      </c>
      <c r="H44" s="35">
        <f>'[1]вспомогат'!J41</f>
        <v>-833322.7599999979</v>
      </c>
      <c r="I44" s="36">
        <f>'[1]вспомогат'!K41</f>
        <v>95.03645203819595</v>
      </c>
      <c r="J44" s="37">
        <f>'[1]вспомогат'!L41</f>
        <v>-884691.7199999988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25783858.42</v>
      </c>
      <c r="F45" s="38">
        <f>'[1]вспомогат'!H42</f>
        <v>2894167.950000003</v>
      </c>
      <c r="G45" s="39">
        <f>'[1]вспомогат'!I42</f>
        <v>59.07547852647287</v>
      </c>
      <c r="H45" s="35">
        <f>'[1]вспомогат'!J42</f>
        <v>-2004934.049999997</v>
      </c>
      <c r="I45" s="36">
        <f>'[1]вспомогат'!K42</f>
        <v>88.4564532431455</v>
      </c>
      <c r="J45" s="37">
        <f>'[1]вспомогат'!L42</f>
        <v>-3364787.579999998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10864650.36</v>
      </c>
      <c r="F46" s="38">
        <f>'[1]вспомогат'!H43</f>
        <v>1630465.8899999987</v>
      </c>
      <c r="G46" s="39">
        <f>'[1]вспомогат'!I43</f>
        <v>42.649305511959284</v>
      </c>
      <c r="H46" s="35">
        <f>'[1]вспомогат'!J43</f>
        <v>-2192494.1100000013</v>
      </c>
      <c r="I46" s="36">
        <f>'[1]вспомогат'!K43</f>
        <v>82.27610644667102</v>
      </c>
      <c r="J46" s="37">
        <f>'[1]вспомогат'!L43</f>
        <v>-2340459.6400000006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12392314.07</v>
      </c>
      <c r="F47" s="38">
        <f>'[1]вспомогат'!H44</f>
        <v>1201673.2699999996</v>
      </c>
      <c r="G47" s="39">
        <f>'[1]вспомогат'!I44</f>
        <v>50.799518161115444</v>
      </c>
      <c r="H47" s="35">
        <f>'[1]вспомогат'!J44</f>
        <v>-1163847.7300000004</v>
      </c>
      <c r="I47" s="36">
        <f>'[1]вспомогат'!K44</f>
        <v>96.60536531291098</v>
      </c>
      <c r="J47" s="37">
        <f>'[1]вспомогат'!L44</f>
        <v>-435455.9299999997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4463174.21</v>
      </c>
      <c r="F48" s="38">
        <f>'[1]вспомогат'!H45</f>
        <v>306743.3999999999</v>
      </c>
      <c r="G48" s="39">
        <f>'[1]вспомогат'!I45</f>
        <v>35.489933600289696</v>
      </c>
      <c r="H48" s="35">
        <f>'[1]вспомогат'!J45</f>
        <v>-557567.6000000001</v>
      </c>
      <c r="I48" s="36">
        <f>'[1]вспомогат'!K45</f>
        <v>84.80354694138676</v>
      </c>
      <c r="J48" s="37">
        <f>'[1]вспомогат'!L45</f>
        <v>-799782.79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3945097.93</v>
      </c>
      <c r="F49" s="38">
        <f>'[1]вспомогат'!H46</f>
        <v>621508.8600000003</v>
      </c>
      <c r="G49" s="39">
        <f>'[1]вспомогат'!I46</f>
        <v>74.49822117805004</v>
      </c>
      <c r="H49" s="35">
        <f>'[1]вспомогат'!J46</f>
        <v>-212751.13999999966</v>
      </c>
      <c r="I49" s="36">
        <f>'[1]вспомогат'!K46</f>
        <v>96.92862864013861</v>
      </c>
      <c r="J49" s="37">
        <f>'[1]вспомогат'!L46</f>
        <v>-125008.06999999983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5127974.38</v>
      </c>
      <c r="F50" s="38">
        <f>'[1]вспомогат'!H47</f>
        <v>489576.45999999996</v>
      </c>
      <c r="G50" s="39">
        <f>'[1]вспомогат'!I47</f>
        <v>14.559647910801212</v>
      </c>
      <c r="H50" s="35">
        <f>'[1]вспомогат'!J47</f>
        <v>-2872980.54</v>
      </c>
      <c r="I50" s="36">
        <f>'[1]вспомогат'!K47</f>
        <v>61.54958799498574</v>
      </c>
      <c r="J50" s="37">
        <f>'[1]вспомогат'!L47</f>
        <v>-3203477.62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9862904.94</v>
      </c>
      <c r="F51" s="38">
        <f>'[1]вспомогат'!H48</f>
        <v>1070464.039999999</v>
      </c>
      <c r="G51" s="39">
        <f>'[1]вспомогат'!I48</f>
        <v>55.04531505181268</v>
      </c>
      <c r="H51" s="35">
        <f>'[1]вспомогат'!J48</f>
        <v>-874231.9600000009</v>
      </c>
      <c r="I51" s="36">
        <f>'[1]вспомогат'!K48</f>
        <v>88.19248322399702</v>
      </c>
      <c r="J51" s="37">
        <f>'[1]вспомогат'!L48</f>
        <v>-1320480.0600000005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4353704.34</v>
      </c>
      <c r="F52" s="38">
        <f>'[1]вспомогат'!H49</f>
        <v>425520.9099999997</v>
      </c>
      <c r="G52" s="39">
        <f>'[1]вспомогат'!I49</f>
        <v>49.86767959685922</v>
      </c>
      <c r="H52" s="35">
        <f>'[1]вспомогат'!J49</f>
        <v>-427779.0900000003</v>
      </c>
      <c r="I52" s="36">
        <f>'[1]вспомогат'!K49</f>
        <v>72.02491331277544</v>
      </c>
      <c r="J52" s="37">
        <f>'[1]вспомогат'!L49</f>
        <v>-1691015.6600000001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3763616.25</v>
      </c>
      <c r="F53" s="38">
        <f>'[1]вспомогат'!H50</f>
        <v>351380.52</v>
      </c>
      <c r="G53" s="39">
        <f>'[1]вспомогат'!I50</f>
        <v>49.8730423674686</v>
      </c>
      <c r="H53" s="35">
        <f>'[1]вспомогат'!J50</f>
        <v>-353169.48</v>
      </c>
      <c r="I53" s="36">
        <f>'[1]вспомогат'!K50</f>
        <v>110.99100686539347</v>
      </c>
      <c r="J53" s="37">
        <f>'[1]вспомогат'!L50</f>
        <v>372696.25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28136190.74</v>
      </c>
      <c r="F54" s="38">
        <f>'[1]вспомогат'!H51</f>
        <v>3334047.1999999993</v>
      </c>
      <c r="G54" s="39">
        <f>'[1]вспомогат'!I51</f>
        <v>73.8130568002692</v>
      </c>
      <c r="H54" s="35">
        <f>'[1]вспомогат'!J51</f>
        <v>-1182832.8000000007</v>
      </c>
      <c r="I54" s="36">
        <f>'[1]вспомогат'!K51</f>
        <v>107.28128561275287</v>
      </c>
      <c r="J54" s="37">
        <f>'[1]вспомогат'!L51</f>
        <v>1909630.7399999984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35235128.7</v>
      </c>
      <c r="F55" s="38">
        <f>'[1]вспомогат'!H52</f>
        <v>3770707.9700000025</v>
      </c>
      <c r="G55" s="39">
        <f>'[1]вспомогат'!I52</f>
        <v>45.73340695393257</v>
      </c>
      <c r="H55" s="35">
        <f>'[1]вспомогат'!J52</f>
        <v>-4474267.0299999975</v>
      </c>
      <c r="I55" s="36">
        <f>'[1]вспомогат'!K52</f>
        <v>91.60080419155014</v>
      </c>
      <c r="J55" s="37">
        <f>'[1]вспомогат'!L52</f>
        <v>-3230831.299999997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13343770.91</v>
      </c>
      <c r="F56" s="38">
        <f>'[1]вспомогат'!H53</f>
        <v>1379313.9100000001</v>
      </c>
      <c r="G56" s="39">
        <f>'[1]вспомогат'!I53</f>
        <v>60.15678681474924</v>
      </c>
      <c r="H56" s="35">
        <f>'[1]вспомогат'!J53</f>
        <v>-913551.0899999999</v>
      </c>
      <c r="I56" s="36">
        <f>'[1]вспомогат'!K53</f>
        <v>98.71912919414615</v>
      </c>
      <c r="J56" s="37">
        <f>'[1]вспомогат'!L53</f>
        <v>-173134.08999999985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27144289.59</v>
      </c>
      <c r="F57" s="38">
        <f>'[1]вспомогат'!H54</f>
        <v>2917712.6000000015</v>
      </c>
      <c r="G57" s="39">
        <f>'[1]вспомогат'!I54</f>
        <v>60.383749831848455</v>
      </c>
      <c r="H57" s="35">
        <f>'[1]вспомогат'!J54</f>
        <v>-1914237.3999999985</v>
      </c>
      <c r="I57" s="36">
        <f>'[1]вспомогат'!K54</f>
        <v>93.27149291554491</v>
      </c>
      <c r="J57" s="37">
        <f>'[1]вспомогат'!L54</f>
        <v>-1958160.4100000001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33652276.82</v>
      </c>
      <c r="F58" s="38">
        <f>'[1]вспомогат'!H55</f>
        <v>3921476.830000002</v>
      </c>
      <c r="G58" s="39">
        <f>'[1]вспомогат'!I55</f>
        <v>60.876427495847395</v>
      </c>
      <c r="H58" s="35">
        <f>'[1]вспомогат'!J55</f>
        <v>-2520223.169999998</v>
      </c>
      <c r="I58" s="36">
        <f>'[1]вспомогат'!K55</f>
        <v>84.88360966775296</v>
      </c>
      <c r="J58" s="37">
        <f>'[1]вспомогат'!L55</f>
        <v>-5992923.18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5902162.54</v>
      </c>
      <c r="F59" s="38">
        <f>'[1]вспомогат'!H56</f>
        <v>757256.8899999997</v>
      </c>
      <c r="G59" s="39">
        <f>'[1]вспомогат'!I56</f>
        <v>72.1822617697242</v>
      </c>
      <c r="H59" s="35">
        <f>'[1]вспомогат'!J56</f>
        <v>-291833.11000000034</v>
      </c>
      <c r="I59" s="36">
        <f>'[1]вспомогат'!K56</f>
        <v>98.91252080382058</v>
      </c>
      <c r="J59" s="37">
        <f>'[1]вспомогат'!L56</f>
        <v>-64890.45999999996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28295424.49</v>
      </c>
      <c r="F60" s="38">
        <f>'[1]вспомогат'!H57</f>
        <v>2589905.2299999967</v>
      </c>
      <c r="G60" s="39">
        <f>'[1]вспомогат'!I57</f>
        <v>54.17054704424006</v>
      </c>
      <c r="H60" s="35">
        <f>'[1]вспомогат'!J57</f>
        <v>-2191115.7700000033</v>
      </c>
      <c r="I60" s="36">
        <f>'[1]вспомогат'!K57</f>
        <v>92.85938451511359</v>
      </c>
      <c r="J60" s="37">
        <f>'[1]вспомогат'!L57</f>
        <v>-2175835.5100000016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9947077.67</v>
      </c>
      <c r="F61" s="38">
        <f>'[1]вспомогат'!H58</f>
        <v>873781.0199999996</v>
      </c>
      <c r="G61" s="39">
        <f>'[1]вспомогат'!I58</f>
        <v>49.9007742269295</v>
      </c>
      <c r="H61" s="35">
        <f>'[1]вспомогат'!J58</f>
        <v>-877255.9800000004</v>
      </c>
      <c r="I61" s="36">
        <f>'[1]вспомогат'!K58</f>
        <v>100.66052369374586</v>
      </c>
      <c r="J61" s="37">
        <f>'[1]вспомогат'!L58</f>
        <v>65271.669999999925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5352920.92</v>
      </c>
      <c r="F62" s="38">
        <f>'[1]вспомогат'!H59</f>
        <v>645592.3300000001</v>
      </c>
      <c r="G62" s="39">
        <f>'[1]вспомогат'!I59</f>
        <v>75.61780811167581</v>
      </c>
      <c r="H62" s="35">
        <f>'[1]вспомогат'!J59</f>
        <v>-208164.66999999993</v>
      </c>
      <c r="I62" s="36">
        <f>'[1]вспомогат'!K59</f>
        <v>90.86097725624312</v>
      </c>
      <c r="J62" s="37">
        <f>'[1]вспомогат'!L59</f>
        <v>-538410.0800000001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3937728.97</v>
      </c>
      <c r="F63" s="38">
        <f>'[1]вспомогат'!H60</f>
        <v>452608.39000000013</v>
      </c>
      <c r="G63" s="39">
        <f>'[1]вспомогат'!I60</f>
        <v>73.94957764888491</v>
      </c>
      <c r="H63" s="35">
        <f>'[1]вспомогат'!J60</f>
        <v>-159441.60999999987</v>
      </c>
      <c r="I63" s="36">
        <f>'[1]вспомогат'!K60</f>
        <v>109.51393297775473</v>
      </c>
      <c r="J63" s="37">
        <f>'[1]вспомогат'!L60</f>
        <v>342086.9700000002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3078432.06</v>
      </c>
      <c r="F64" s="38">
        <f>'[1]вспомогат'!H61</f>
        <v>289857.6699999999</v>
      </c>
      <c r="G64" s="39">
        <f>'[1]вспомогат'!I61</f>
        <v>41.40232395372089</v>
      </c>
      <c r="H64" s="35">
        <f>'[1]вспомогат'!J61</f>
        <v>-410242.3300000001</v>
      </c>
      <c r="I64" s="36">
        <f>'[1]вспомогат'!K61</f>
        <v>91.59492222367686</v>
      </c>
      <c r="J64" s="37">
        <f>'[1]вспомогат'!L61</f>
        <v>-282487.93999999994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3207376.61</v>
      </c>
      <c r="F65" s="38">
        <f>'[1]вспомогат'!H62</f>
        <v>360845.7799999998</v>
      </c>
      <c r="G65" s="39">
        <f>'[1]вспомогат'!I62</f>
        <v>38.895182804646545</v>
      </c>
      <c r="H65" s="35">
        <f>'[1]вспомогат'!J62</f>
        <v>-566893.2200000002</v>
      </c>
      <c r="I65" s="36">
        <f>'[1]вспомогат'!K62</f>
        <v>96.94050963503327</v>
      </c>
      <c r="J65" s="37">
        <f>'[1]вспомогат'!L62</f>
        <v>-101226.39000000013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6480037.56</v>
      </c>
      <c r="F66" s="38">
        <f>'[1]вспомогат'!H63</f>
        <v>815601.5699999994</v>
      </c>
      <c r="G66" s="39">
        <f>'[1]вспомогат'!I63</f>
        <v>65.00112133891209</v>
      </c>
      <c r="H66" s="35">
        <f>'[1]вспомогат'!J63</f>
        <v>-439148.43000000063</v>
      </c>
      <c r="I66" s="36">
        <f>'[1]вспомогат'!K63</f>
        <v>100.00829631916042</v>
      </c>
      <c r="J66" s="37">
        <f>'[1]вспомогат'!L63</f>
        <v>537.5599999995902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4396999.85</v>
      </c>
      <c r="F67" s="38">
        <f>'[1]вспомогат'!H64</f>
        <v>455924.1099999994</v>
      </c>
      <c r="G67" s="39">
        <f>'[1]вспомогат'!I64</f>
        <v>63.752859218366034</v>
      </c>
      <c r="H67" s="35">
        <f>'[1]вспомогат'!J64</f>
        <v>-259218.8900000006</v>
      </c>
      <c r="I67" s="36">
        <f>'[1]вспомогат'!K64</f>
        <v>99.36442134402982</v>
      </c>
      <c r="J67" s="37">
        <f>'[1]вспомогат'!L64</f>
        <v>-28125.150000000373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15797831.34</v>
      </c>
      <c r="F68" s="38">
        <f>'[1]вспомогат'!H65</f>
        <v>1558680.5700000003</v>
      </c>
      <c r="G68" s="39">
        <f>'[1]вспомогат'!I65</f>
        <v>52.314618270035005</v>
      </c>
      <c r="H68" s="35">
        <f>'[1]вспомогат'!J65</f>
        <v>-1420755.4299999997</v>
      </c>
      <c r="I68" s="36">
        <f>'[1]вспомогат'!K65</f>
        <v>100.78273859952476</v>
      </c>
      <c r="J68" s="37">
        <f>'[1]вспомогат'!L65</f>
        <v>122695.33999999985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22058593.71</v>
      </c>
      <c r="F69" s="38">
        <f>'[1]вспомогат'!H66</f>
        <v>2060808.120000001</v>
      </c>
      <c r="G69" s="39">
        <f>'[1]вспомогат'!I66</f>
        <v>36.110657140228774</v>
      </c>
      <c r="H69" s="35">
        <f>'[1]вспомогат'!J66</f>
        <v>-3646116.879999999</v>
      </c>
      <c r="I69" s="36">
        <f>'[1]вспомогат'!K66</f>
        <v>59.79559313623186</v>
      </c>
      <c r="J69" s="37">
        <f>'[1]вспомогат'!L66</f>
        <v>-14831405.29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34468492.51</v>
      </c>
      <c r="F70" s="38">
        <f>'[1]вспомогат'!H67</f>
        <v>3851730.459999997</v>
      </c>
      <c r="G70" s="39">
        <f>'[1]вспомогат'!I67</f>
        <v>48.146799263797384</v>
      </c>
      <c r="H70" s="35">
        <f>'[1]вспомогат'!J67</f>
        <v>-4148241.540000003</v>
      </c>
      <c r="I70" s="36">
        <f>'[1]вспомогат'!K67</f>
        <v>83.0240970216699</v>
      </c>
      <c r="J70" s="37">
        <f>'[1]вспомогат'!L67</f>
        <v>-7047758.490000002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5629797.77</v>
      </c>
      <c r="F71" s="38">
        <f>'[1]вспомогат'!H68</f>
        <v>665907.5699999994</v>
      </c>
      <c r="G71" s="39">
        <f>'[1]вспомогат'!I68</f>
        <v>40.87955861137539</v>
      </c>
      <c r="H71" s="35">
        <f>'[1]вспомогат'!J68</f>
        <v>-963042.4300000006</v>
      </c>
      <c r="I71" s="36">
        <f>'[1]вспомогат'!K68</f>
        <v>80.56586703721618</v>
      </c>
      <c r="J71" s="37">
        <f>'[1]вспомогат'!L68</f>
        <v>-1358022.2300000004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4434697.82</v>
      </c>
      <c r="F72" s="38">
        <f>'[1]вспомогат'!H69</f>
        <v>618023.5500000003</v>
      </c>
      <c r="G72" s="39">
        <f>'[1]вспомогат'!I69</f>
        <v>88.3989458326778</v>
      </c>
      <c r="H72" s="35">
        <f>'[1]вспомогат'!J69</f>
        <v>-81106.44999999972</v>
      </c>
      <c r="I72" s="36">
        <f>'[1]вспомогат'!K69</f>
        <v>94.75354003903642</v>
      </c>
      <c r="J72" s="37">
        <f>'[1]вспомогат'!L69</f>
        <v>-245547.1799999997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2097829.99</v>
      </c>
      <c r="F73" s="38">
        <f>'[1]вспомогат'!H70</f>
        <v>250451.89000000013</v>
      </c>
      <c r="G73" s="39">
        <f>'[1]вспомогат'!I70</f>
        <v>127.39549019807326</v>
      </c>
      <c r="H73" s="35">
        <f>'[1]вспомогат'!J70</f>
        <v>53857.89000000013</v>
      </c>
      <c r="I73" s="36">
        <f>'[1]вспомогат'!K70</f>
        <v>171.94890867527138</v>
      </c>
      <c r="J73" s="37">
        <f>'[1]вспомогат'!L70</f>
        <v>877798.9900000002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20072113.03</v>
      </c>
      <c r="F74" s="38">
        <f>'[1]вспомогат'!H71</f>
        <v>2350502.210000001</v>
      </c>
      <c r="G74" s="39">
        <f>'[1]вспомогат'!I71</f>
        <v>54.78694088470165</v>
      </c>
      <c r="H74" s="35">
        <f>'[1]вспомогат'!J71</f>
        <v>-1939757.789999999</v>
      </c>
      <c r="I74" s="36">
        <f>'[1]вспомогат'!K71</f>
        <v>86.36346927571911</v>
      </c>
      <c r="J74" s="37">
        <f>'[1]вспомогат'!L71</f>
        <v>-3169325.969999999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10132106.72</v>
      </c>
      <c r="F75" s="38">
        <f>'[1]вспомогат'!H72</f>
        <v>1061993.5200000014</v>
      </c>
      <c r="G75" s="39">
        <f>'[1]вспомогат'!I72</f>
        <v>62.515990828577486</v>
      </c>
      <c r="H75" s="35">
        <f>'[1]вспомогат'!J72</f>
        <v>-636761.4799999986</v>
      </c>
      <c r="I75" s="36">
        <f>'[1]вспомогат'!K72</f>
        <v>89.83529264478186</v>
      </c>
      <c r="J75" s="37">
        <f>'[1]вспомогат'!L72</f>
        <v>-1146430.2799999993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3982985.51</v>
      </c>
      <c r="F76" s="38">
        <f>'[1]вспомогат'!H73</f>
        <v>331894.98999999976</v>
      </c>
      <c r="G76" s="39">
        <f>'[1]вспомогат'!I73</f>
        <v>43.02557590842502</v>
      </c>
      <c r="H76" s="35">
        <f>'[1]вспомогат'!J73</f>
        <v>-439495.01000000024</v>
      </c>
      <c r="I76" s="36">
        <f>'[1]вспомогат'!K73</f>
        <v>97.89139520937479</v>
      </c>
      <c r="J76" s="37">
        <f>'[1]вспомогат'!L73</f>
        <v>-85794.49000000022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2726596.04</v>
      </c>
      <c r="F77" s="38">
        <f>'[1]вспомогат'!H74</f>
        <v>244135.53000000026</v>
      </c>
      <c r="G77" s="39">
        <f>'[1]вспомогат'!I74</f>
        <v>64.3013559000617</v>
      </c>
      <c r="H77" s="35">
        <f>'[1]вспомогат'!J74</f>
        <v>-135538.46999999974</v>
      </c>
      <c r="I77" s="36">
        <f>'[1]вспомогат'!K74</f>
        <v>72.9654434558471</v>
      </c>
      <c r="J77" s="37">
        <f>'[1]вспомогат'!L74</f>
        <v>-1010235.96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2538557.71</v>
      </c>
      <c r="F78" s="38">
        <f>'[1]вспомогат'!H75</f>
        <v>266802.58999999985</v>
      </c>
      <c r="G78" s="39">
        <f>'[1]вспомогат'!I75</f>
        <v>32.368348963325104</v>
      </c>
      <c r="H78" s="35">
        <f>'[1]вспомогат'!J75</f>
        <v>-557467.4100000001</v>
      </c>
      <c r="I78" s="36">
        <f>'[1]вспомогат'!K75</f>
        <v>92.1113246276171</v>
      </c>
      <c r="J78" s="37">
        <f>'[1]вспомогат'!L75</f>
        <v>-217409.29000000004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4918356.34</v>
      </c>
      <c r="F79" s="38">
        <f>'[1]вспомогат'!H76</f>
        <v>534480.29</v>
      </c>
      <c r="G79" s="39">
        <f>'[1]вспомогат'!I76</f>
        <v>46.239639170441535</v>
      </c>
      <c r="H79" s="35">
        <f>'[1]вспомогат'!J76</f>
        <v>-621411.71</v>
      </c>
      <c r="I79" s="36">
        <f>'[1]вспомогат'!K76</f>
        <v>90.68003513366317</v>
      </c>
      <c r="J79" s="37">
        <f>'[1]вспомогат'!L76</f>
        <v>-505501.66000000015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5479490.04</v>
      </c>
      <c r="F80" s="38">
        <f>'[1]вспомогат'!H77</f>
        <v>454242.4900000002</v>
      </c>
      <c r="G80" s="39">
        <f>'[1]вспомогат'!I77</f>
        <v>45.15180302057388</v>
      </c>
      <c r="H80" s="35">
        <f>'[1]вспомогат'!J77</f>
        <v>-551791.5099999998</v>
      </c>
      <c r="I80" s="36">
        <f>'[1]вспомогат'!K77</f>
        <v>117.99155463603539</v>
      </c>
      <c r="J80" s="37">
        <f>'[1]вспомогат'!L77</f>
        <v>835522.04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204842664.23</v>
      </c>
      <c r="F81" s="38">
        <f>'[1]вспомогат'!H78</f>
        <v>21336854.859999985</v>
      </c>
      <c r="G81" s="39">
        <f>'[1]вспомогат'!I78</f>
        <v>52.84223638325527</v>
      </c>
      <c r="H81" s="35">
        <f>'[1]вспомогат'!J78</f>
        <v>-19041555.140000015</v>
      </c>
      <c r="I81" s="36">
        <f>'[1]вспомогат'!K78</f>
        <v>93.4661317347018</v>
      </c>
      <c r="J81" s="37">
        <f>'[1]вспомогат'!L78</f>
        <v>-14319785.77000001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17253125.38</v>
      </c>
      <c r="F82" s="38">
        <f>'[1]вспомогат'!H79</f>
        <v>2003732.919999998</v>
      </c>
      <c r="G82" s="39">
        <f>'[1]вспомогат'!I79</f>
        <v>68.38944996494737</v>
      </c>
      <c r="H82" s="35">
        <f>'[1]вспомогат'!J79</f>
        <v>-926153.0800000019</v>
      </c>
      <c r="I82" s="36">
        <f>'[1]вспомогат'!K79</f>
        <v>102.04064054063579</v>
      </c>
      <c r="J82" s="37">
        <f>'[1]вспомогат'!L79</f>
        <v>345033.37999999896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4271702.68</v>
      </c>
      <c r="F83" s="38">
        <f>'[1]вспомогат'!H80</f>
        <v>384873.98999999976</v>
      </c>
      <c r="G83" s="39">
        <f>'[1]вспомогат'!I80</f>
        <v>57.086026401661194</v>
      </c>
      <c r="H83" s="35">
        <f>'[1]вспомогат'!J80</f>
        <v>-289326.01000000024</v>
      </c>
      <c r="I83" s="36">
        <f>'[1]вспомогат'!K80</f>
        <v>85.62461975372389</v>
      </c>
      <c r="J83" s="37">
        <f>'[1]вспомогат'!L80</f>
        <v>-717169.3200000003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70292786.65</v>
      </c>
      <c r="F84" s="38">
        <f>'[1]вспомогат'!H81</f>
        <v>7781841.270000003</v>
      </c>
      <c r="G84" s="39">
        <f>'[1]вспомогат'!I81</f>
        <v>55.36454597585029</v>
      </c>
      <c r="H84" s="35">
        <f>'[1]вспомогат'!J81</f>
        <v>-6273798.729999997</v>
      </c>
      <c r="I84" s="36">
        <f>'[1]вспомогат'!K81</f>
        <v>71.97837036903238</v>
      </c>
      <c r="J84" s="37">
        <f>'[1]вспомогат'!L81</f>
        <v>-27365421.349999994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13985161.09</v>
      </c>
      <c r="F85" s="38">
        <f>'[1]вспомогат'!H82</f>
        <v>1467953.0999999996</v>
      </c>
      <c r="G85" s="39">
        <f>'[1]вспомогат'!I82</f>
        <v>58.476196280747274</v>
      </c>
      <c r="H85" s="35">
        <f>'[1]вспомогат'!J82</f>
        <v>-1042389.9000000004</v>
      </c>
      <c r="I85" s="36">
        <f>'[1]вспомогат'!K82</f>
        <v>91.27033059906192</v>
      </c>
      <c r="J85" s="37">
        <f>'[1]вспомогат'!L82</f>
        <v>-1337628.9100000001</v>
      </c>
    </row>
    <row r="86" spans="1:10" ht="15" customHeight="1">
      <c r="A86" s="50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808285248.4300001</v>
      </c>
      <c r="F86" s="41">
        <f>SUM(F38:F85)</f>
        <v>86686046.62</v>
      </c>
      <c r="G86" s="42">
        <f>F86/D86*100</f>
        <v>53.3722280347319</v>
      </c>
      <c r="H86" s="41">
        <f>SUM(H38:H85)</f>
        <v>-75731843.38</v>
      </c>
      <c r="I86" s="43">
        <f>E86/C86*100</f>
        <v>88.6518049664707</v>
      </c>
      <c r="J86" s="41">
        <f>SUM(J38:J85)</f>
        <v>-103467477.57</v>
      </c>
    </row>
    <row r="87" spans="1:10" ht="15.75" customHeight="1">
      <c r="A87" s="53" t="s">
        <v>89</v>
      </c>
      <c r="B87" s="54">
        <f>'[1]вспомогат'!B83</f>
        <v>13243485571</v>
      </c>
      <c r="C87" s="54">
        <f>'[1]вспомогат'!C83</f>
        <v>6252305356</v>
      </c>
      <c r="D87" s="54">
        <f>'[1]вспомогат'!D83</f>
        <v>1030660240</v>
      </c>
      <c r="E87" s="54">
        <f>'[1]вспомогат'!G83</f>
        <v>5569612258.47</v>
      </c>
      <c r="F87" s="54">
        <f>'[1]вспомогат'!H83</f>
        <v>585705144.74</v>
      </c>
      <c r="G87" s="55">
        <f>'[1]вспомогат'!I83</f>
        <v>56.8281497634953</v>
      </c>
      <c r="H87" s="54">
        <f>'[1]вспомогат'!J83</f>
        <v>-444955095.2600003</v>
      </c>
      <c r="I87" s="55">
        <f>'[1]вспомогат'!K83</f>
        <v>89.08093801153112</v>
      </c>
      <c r="J87" s="54">
        <f>'[1]вспомогат'!L83</f>
        <v>-682693097.53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19.06.2020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2020-06-22T06:46:14Z</dcterms:created>
  <dcterms:modified xsi:type="dcterms:W3CDTF">2020-06-22T06:46:41Z</dcterms:modified>
  <cp:category/>
  <cp:version/>
  <cp:contentType/>
  <cp:contentStatus/>
</cp:coreProperties>
</file>