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<sst xmlns="http://schemas.openxmlformats.org/spreadsheetml/2006/main" count="95" uniqueCount="90">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</sst>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6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16.06.2020</v>
          </cell>
        </row>
        <row r="6">
          <cell r="G6" t="str">
            <v>Фактично надійшло на 16.06.2020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2391967200</v>
          </cell>
          <cell r="C10">
            <v>1111198600</v>
          </cell>
          <cell r="D10">
            <v>167313400</v>
          </cell>
          <cell r="G10">
            <v>915172264.3</v>
          </cell>
          <cell r="H10">
            <v>82384271.63</v>
          </cell>
          <cell r="I10">
            <v>49.23949404530659</v>
          </cell>
          <cell r="J10">
            <v>-84929128.37</v>
          </cell>
          <cell r="K10">
            <v>82.3590188378567</v>
          </cell>
          <cell r="L10">
            <v>-196026335.70000005</v>
          </cell>
        </row>
        <row r="11">
          <cell r="B11">
            <v>6201650000</v>
          </cell>
          <cell r="C11">
            <v>3033000000</v>
          </cell>
          <cell r="D11">
            <v>490850000</v>
          </cell>
          <cell r="G11">
            <v>2619510836.02</v>
          </cell>
          <cell r="H11">
            <v>208919643.28999996</v>
          </cell>
          <cell r="I11">
            <v>42.562828418050316</v>
          </cell>
          <cell r="J11">
            <v>-281930356.71000004</v>
          </cell>
          <cell r="K11">
            <v>86.36699096669965</v>
          </cell>
          <cell r="L11">
            <v>-413489163.98</v>
          </cell>
        </row>
        <row r="12">
          <cell r="B12">
            <v>731615600</v>
          </cell>
          <cell r="C12">
            <v>379585236</v>
          </cell>
          <cell r="D12">
            <v>59071676</v>
          </cell>
          <cell r="G12">
            <v>382476012.91</v>
          </cell>
          <cell r="H12">
            <v>44631544.910000026</v>
          </cell>
          <cell r="I12">
            <v>75.55489861164601</v>
          </cell>
          <cell r="J12">
            <v>-14440131.089999974</v>
          </cell>
          <cell r="K12">
            <v>100.76156199868637</v>
          </cell>
          <cell r="L12">
            <v>2890776.910000026</v>
          </cell>
        </row>
        <row r="13">
          <cell r="B13">
            <v>693000000</v>
          </cell>
          <cell r="C13">
            <v>326404500</v>
          </cell>
          <cell r="D13">
            <v>57797500</v>
          </cell>
          <cell r="G13">
            <v>279599884.77</v>
          </cell>
          <cell r="H13">
            <v>23962258.169999987</v>
          </cell>
          <cell r="I13">
            <v>41.45898727453607</v>
          </cell>
          <cell r="J13">
            <v>-33835241.83000001</v>
          </cell>
          <cell r="K13">
            <v>85.66054842074787</v>
          </cell>
          <cell r="L13">
            <v>-46804615.23000002</v>
          </cell>
        </row>
        <row r="14">
          <cell r="B14">
            <v>104889800</v>
          </cell>
          <cell r="C14">
            <v>51946900</v>
          </cell>
          <cell r="D14">
            <v>8455100</v>
          </cell>
          <cell r="G14">
            <v>43166618.53</v>
          </cell>
          <cell r="H14">
            <v>3752377.829999998</v>
          </cell>
          <cell r="I14">
            <v>44.38005263095644</v>
          </cell>
          <cell r="J14">
            <v>-4702722.170000002</v>
          </cell>
          <cell r="K14">
            <v>83.09758335916099</v>
          </cell>
          <cell r="L14">
            <v>-8780281.469999999</v>
          </cell>
        </row>
        <row r="15">
          <cell r="B15">
            <v>39088050</v>
          </cell>
          <cell r="C15">
            <v>12971522</v>
          </cell>
          <cell r="D15">
            <v>2267376</v>
          </cell>
          <cell r="G15">
            <v>12201202.21</v>
          </cell>
          <cell r="H15">
            <v>1098407.2700000014</v>
          </cell>
          <cell r="I15">
            <v>48.44398414731396</v>
          </cell>
          <cell r="J15">
            <v>-1168968.7299999986</v>
          </cell>
          <cell r="K15">
            <v>94.06145408379989</v>
          </cell>
          <cell r="L15">
            <v>-770319.7899999991</v>
          </cell>
        </row>
        <row r="16">
          <cell r="B16">
            <v>342576802</v>
          </cell>
          <cell r="C16">
            <v>150602794</v>
          </cell>
          <cell r="D16">
            <v>31995532</v>
          </cell>
          <cell r="G16">
            <v>156403517.27</v>
          </cell>
          <cell r="H16">
            <v>13612258.610000014</v>
          </cell>
          <cell r="I16">
            <v>42.54424839693247</v>
          </cell>
          <cell r="J16">
            <v>-18383273.389999986</v>
          </cell>
          <cell r="K16">
            <v>103.85167042120082</v>
          </cell>
          <cell r="L16">
            <v>5800723.270000011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1897970</v>
          </cell>
          <cell r="D18">
            <v>432635</v>
          </cell>
          <cell r="G18">
            <v>1770535.35</v>
          </cell>
          <cell r="H18">
            <v>198655.82000000007</v>
          </cell>
          <cell r="I18">
            <v>45.91764882637791</v>
          </cell>
          <cell r="J18">
            <v>-233979.17999999993</v>
          </cell>
          <cell r="K18">
            <v>93.28573950062436</v>
          </cell>
          <cell r="L18">
            <v>-127434.6499999999</v>
          </cell>
        </row>
        <row r="19">
          <cell r="B19">
            <v>134048114</v>
          </cell>
          <cell r="C19">
            <v>58226939</v>
          </cell>
          <cell r="D19">
            <v>10527495</v>
          </cell>
          <cell r="G19">
            <v>57605130.47</v>
          </cell>
          <cell r="H19">
            <v>5074500.25</v>
          </cell>
          <cell r="I19">
            <v>48.202352506460464</v>
          </cell>
          <cell r="J19">
            <v>-5452994.75</v>
          </cell>
          <cell r="K19">
            <v>98.93209476458998</v>
          </cell>
          <cell r="L19">
            <v>-621808.5300000012</v>
          </cell>
        </row>
        <row r="20">
          <cell r="B20">
            <v>38053760</v>
          </cell>
          <cell r="C20">
            <v>16445330</v>
          </cell>
          <cell r="D20">
            <v>2862820</v>
          </cell>
          <cell r="G20">
            <v>13045651.85</v>
          </cell>
          <cell r="H20">
            <v>801155.1500000004</v>
          </cell>
          <cell r="I20">
            <v>27.984824403909446</v>
          </cell>
          <cell r="J20">
            <v>-2061664.8499999996</v>
          </cell>
          <cell r="K20">
            <v>79.32739476799796</v>
          </cell>
          <cell r="L20">
            <v>-3399678.1500000004</v>
          </cell>
        </row>
        <row r="21">
          <cell r="B21">
            <v>51359030</v>
          </cell>
          <cell r="C21">
            <v>25279109</v>
          </cell>
          <cell r="D21">
            <v>3248687</v>
          </cell>
          <cell r="G21">
            <v>24796383.15</v>
          </cell>
          <cell r="H21">
            <v>2190742.169999998</v>
          </cell>
          <cell r="I21">
            <v>67.43469500139588</v>
          </cell>
          <cell r="J21">
            <v>-1057944.830000002</v>
          </cell>
          <cell r="K21">
            <v>98.09041588451555</v>
          </cell>
          <cell r="L21">
            <v>-482725.8500000015</v>
          </cell>
        </row>
        <row r="22">
          <cell r="B22">
            <v>4539050</v>
          </cell>
          <cell r="C22">
            <v>1405370</v>
          </cell>
          <cell r="D22">
            <v>299530</v>
          </cell>
          <cell r="G22">
            <v>1611485.73</v>
          </cell>
          <cell r="H22">
            <v>218111.59000000008</v>
          </cell>
          <cell r="I22">
            <v>72.81794478015561</v>
          </cell>
          <cell r="J22">
            <v>-81418.40999999992</v>
          </cell>
          <cell r="K22">
            <v>114.66629642015982</v>
          </cell>
          <cell r="L22">
            <v>206115.72999999998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81444.68</v>
          </cell>
          <cell r="H23">
            <v>408</v>
          </cell>
          <cell r="J23">
            <v>408</v>
          </cell>
          <cell r="K23">
            <v>20.361169999999998</v>
          </cell>
          <cell r="L23">
            <v>-318555.32</v>
          </cell>
        </row>
        <row r="24">
          <cell r="B24">
            <v>128696050</v>
          </cell>
          <cell r="C24">
            <v>54788757</v>
          </cell>
          <cell r="D24">
            <v>10674330</v>
          </cell>
          <cell r="G24">
            <v>53620729.13</v>
          </cell>
          <cell r="H24">
            <v>5631980.260000005</v>
          </cell>
          <cell r="I24">
            <v>52.761908803643934</v>
          </cell>
          <cell r="J24">
            <v>-5042349.739999995</v>
          </cell>
          <cell r="K24">
            <v>97.8681248965002</v>
          </cell>
          <cell r="L24">
            <v>-1168027.8699999973</v>
          </cell>
        </row>
        <row r="25">
          <cell r="B25">
            <v>7661626</v>
          </cell>
          <cell r="C25">
            <v>3364319</v>
          </cell>
          <cell r="D25">
            <v>684911</v>
          </cell>
          <cell r="G25">
            <v>2845092.49</v>
          </cell>
          <cell r="H25">
            <v>239424.84000000032</v>
          </cell>
          <cell r="I25">
            <v>34.9570732547733</v>
          </cell>
          <cell r="J25">
            <v>-445486.1599999997</v>
          </cell>
          <cell r="K25">
            <v>84.56666832128583</v>
          </cell>
          <cell r="L25">
            <v>-519226.5099999998</v>
          </cell>
        </row>
        <row r="26">
          <cell r="B26">
            <v>64920078</v>
          </cell>
          <cell r="C26">
            <v>24955425</v>
          </cell>
          <cell r="D26">
            <v>4834620</v>
          </cell>
          <cell r="G26">
            <v>22914030.26</v>
          </cell>
          <cell r="H26">
            <v>2138603.1400000006</v>
          </cell>
          <cell r="I26">
            <v>44.23518580570966</v>
          </cell>
          <cell r="J26">
            <v>-2696016.8599999994</v>
          </cell>
          <cell r="K26">
            <v>91.81983580724432</v>
          </cell>
          <cell r="L26">
            <v>-2041394.7399999984</v>
          </cell>
        </row>
        <row r="27">
          <cell r="B27">
            <v>83700</v>
          </cell>
          <cell r="C27">
            <v>58030</v>
          </cell>
          <cell r="D27">
            <v>3480</v>
          </cell>
          <cell r="G27">
            <v>62106.17</v>
          </cell>
          <cell r="H27">
            <v>654.7799999999988</v>
          </cell>
          <cell r="I27">
            <v>18.815517241379276</v>
          </cell>
          <cell r="J27">
            <v>-2825.220000000001</v>
          </cell>
          <cell r="K27">
            <v>107.02424607961399</v>
          </cell>
          <cell r="L27">
            <v>4076.1699999999983</v>
          </cell>
        </row>
        <row r="28">
          <cell r="B28">
            <v>61098927</v>
          </cell>
          <cell r="C28">
            <v>26291777</v>
          </cell>
          <cell r="D28">
            <v>4217682</v>
          </cell>
          <cell r="G28">
            <v>22916254.64</v>
          </cell>
          <cell r="H28">
            <v>1082463</v>
          </cell>
          <cell r="I28">
            <v>25.664879429032343</v>
          </cell>
          <cell r="J28">
            <v>-3135219</v>
          </cell>
          <cell r="K28">
            <v>87.16130005210374</v>
          </cell>
          <cell r="L28">
            <v>-3375522.3599999994</v>
          </cell>
        </row>
        <row r="29">
          <cell r="B29">
            <v>30683390</v>
          </cell>
          <cell r="C29">
            <v>10614481</v>
          </cell>
          <cell r="D29">
            <v>2603660</v>
          </cell>
          <cell r="G29">
            <v>8857111.31</v>
          </cell>
          <cell r="H29">
            <v>895452.3500000006</v>
          </cell>
          <cell r="I29">
            <v>34.39206155949704</v>
          </cell>
          <cell r="J29">
            <v>-1708207.6499999994</v>
          </cell>
          <cell r="K29">
            <v>83.44365880913067</v>
          </cell>
          <cell r="L29">
            <v>-1757369.6899999995</v>
          </cell>
        </row>
        <row r="30">
          <cell r="B30">
            <v>39383440</v>
          </cell>
          <cell r="C30">
            <v>14911102</v>
          </cell>
          <cell r="D30">
            <v>2566854</v>
          </cell>
          <cell r="G30">
            <v>12563938.36</v>
          </cell>
          <cell r="H30">
            <v>1183208.1099999994</v>
          </cell>
          <cell r="I30">
            <v>46.095652888711214</v>
          </cell>
          <cell r="J30">
            <v>-1383645.8900000006</v>
          </cell>
          <cell r="K30">
            <v>84.25895255763122</v>
          </cell>
          <cell r="L30">
            <v>-2347163.6400000006</v>
          </cell>
        </row>
        <row r="31">
          <cell r="B31">
            <v>7461035</v>
          </cell>
          <cell r="C31">
            <v>2631411</v>
          </cell>
          <cell r="D31">
            <v>460231</v>
          </cell>
          <cell r="G31">
            <v>2332973.27</v>
          </cell>
          <cell r="H31">
            <v>70070.95999999996</v>
          </cell>
          <cell r="I31">
            <v>15.22517170725135</v>
          </cell>
          <cell r="J31">
            <v>-390160.04000000004</v>
          </cell>
          <cell r="K31">
            <v>88.65864245456146</v>
          </cell>
          <cell r="L31">
            <v>-298437.73</v>
          </cell>
        </row>
        <row r="32">
          <cell r="B32">
            <v>83873486</v>
          </cell>
          <cell r="C32">
            <v>31018550</v>
          </cell>
          <cell r="D32">
            <v>6634501</v>
          </cell>
          <cell r="G32">
            <v>26896590.78</v>
          </cell>
          <cell r="H32">
            <v>1871313.5899999999</v>
          </cell>
          <cell r="I32">
            <v>28.20579256827303</v>
          </cell>
          <cell r="J32">
            <v>-4763187.41</v>
          </cell>
          <cell r="K32">
            <v>86.71130913598476</v>
          </cell>
          <cell r="L32">
            <v>-4121959.219999999</v>
          </cell>
        </row>
        <row r="33">
          <cell r="B33">
            <v>105500</v>
          </cell>
          <cell r="C33">
            <v>39000</v>
          </cell>
          <cell r="D33">
            <v>7000</v>
          </cell>
          <cell r="G33">
            <v>97767.38</v>
          </cell>
          <cell r="H33">
            <v>3770</v>
          </cell>
          <cell r="I33">
            <v>53.85714285714286</v>
          </cell>
          <cell r="J33">
            <v>-3230</v>
          </cell>
          <cell r="K33">
            <v>250.68558974358973</v>
          </cell>
          <cell r="L33">
            <v>58767.380000000005</v>
          </cell>
        </row>
        <row r="34">
          <cell r="B34">
            <v>8393900</v>
          </cell>
          <cell r="C34">
            <v>2480508</v>
          </cell>
          <cell r="D34">
            <v>433330</v>
          </cell>
          <cell r="G34">
            <v>1928870.04</v>
          </cell>
          <cell r="H34">
            <v>214546.22999999998</v>
          </cell>
          <cell r="I34">
            <v>49.51104931576396</v>
          </cell>
          <cell r="J34">
            <v>-218783.77000000002</v>
          </cell>
          <cell r="K34">
            <v>77.76108926074821</v>
          </cell>
          <cell r="L34">
            <v>-551637.96</v>
          </cell>
        </row>
        <row r="35">
          <cell r="B35">
            <v>17808849</v>
          </cell>
          <cell r="C35">
            <v>6463295</v>
          </cell>
          <cell r="D35">
            <v>1117299</v>
          </cell>
          <cell r="G35">
            <v>5516621.1</v>
          </cell>
          <cell r="H35">
            <v>357755.38999999966</v>
          </cell>
          <cell r="I35">
            <v>32.01966438706199</v>
          </cell>
          <cell r="J35">
            <v>-759543.6100000003</v>
          </cell>
          <cell r="K35">
            <v>85.35307610127651</v>
          </cell>
          <cell r="L35">
            <v>-946673.9000000004</v>
          </cell>
        </row>
        <row r="36">
          <cell r="B36">
            <v>52772484</v>
          </cell>
          <cell r="C36">
            <v>22520944</v>
          </cell>
          <cell r="D36">
            <v>3211111</v>
          </cell>
          <cell r="G36">
            <v>19663232.29</v>
          </cell>
          <cell r="H36">
            <v>1608022.6799999997</v>
          </cell>
          <cell r="I36">
            <v>50.07683259781427</v>
          </cell>
          <cell r="J36">
            <v>-1603088.3200000003</v>
          </cell>
          <cell r="K36">
            <v>87.31087067220628</v>
          </cell>
          <cell r="L36">
            <v>-2857711.710000001</v>
          </cell>
        </row>
        <row r="37">
          <cell r="B37">
            <v>25600000</v>
          </cell>
          <cell r="C37">
            <v>10022251</v>
          </cell>
          <cell r="D37">
            <v>1643308</v>
          </cell>
          <cell r="G37">
            <v>8879058.08</v>
          </cell>
          <cell r="H37">
            <v>844774.1900000004</v>
          </cell>
          <cell r="I37">
            <v>51.40692980256899</v>
          </cell>
          <cell r="J37">
            <v>-798533.8099999996</v>
          </cell>
          <cell r="K37">
            <v>88.59345151104277</v>
          </cell>
          <cell r="L37">
            <v>-1143192.92</v>
          </cell>
        </row>
        <row r="38">
          <cell r="B38">
            <v>20269298</v>
          </cell>
          <cell r="C38">
            <v>8672371</v>
          </cell>
          <cell r="D38">
            <v>2460910</v>
          </cell>
          <cell r="G38">
            <v>7097481.51</v>
          </cell>
          <cell r="H38">
            <v>709215.8700000001</v>
          </cell>
          <cell r="I38">
            <v>28.81925263418817</v>
          </cell>
          <cell r="J38">
            <v>-1751694.13</v>
          </cell>
          <cell r="K38">
            <v>81.840150865317</v>
          </cell>
          <cell r="L38">
            <v>-1574889.4900000002</v>
          </cell>
        </row>
        <row r="39">
          <cell r="B39">
            <v>20480540</v>
          </cell>
          <cell r="C39">
            <v>6391560</v>
          </cell>
          <cell r="D39">
            <v>1013145</v>
          </cell>
          <cell r="G39">
            <v>6944498.38</v>
          </cell>
          <cell r="H39">
            <v>473893.45999999996</v>
          </cell>
          <cell r="I39">
            <v>46.7744952598098</v>
          </cell>
          <cell r="J39">
            <v>-539251.54</v>
          </cell>
          <cell r="K39">
            <v>108.65107078710048</v>
          </cell>
          <cell r="L39">
            <v>552938.3799999999</v>
          </cell>
        </row>
        <row r="40">
          <cell r="B40">
            <v>22941294</v>
          </cell>
          <cell r="C40">
            <v>9895872</v>
          </cell>
          <cell r="D40">
            <v>1593516</v>
          </cell>
          <cell r="G40">
            <v>8428010.27</v>
          </cell>
          <cell r="H40">
            <v>708878.4399999995</v>
          </cell>
          <cell r="I40">
            <v>44.48517868662753</v>
          </cell>
          <cell r="J40">
            <v>-884637.5600000005</v>
          </cell>
          <cell r="K40">
            <v>85.16692889722097</v>
          </cell>
          <cell r="L40">
            <v>-1467861.7300000004</v>
          </cell>
        </row>
        <row r="41">
          <cell r="B41">
            <v>36160712</v>
          </cell>
          <cell r="C41">
            <v>17823777</v>
          </cell>
          <cell r="D41">
            <v>2868526</v>
          </cell>
          <cell r="G41">
            <v>16571935.02</v>
          </cell>
          <cell r="H41">
            <v>1668052.9800000004</v>
          </cell>
          <cell r="I41">
            <v>58.150178175132474</v>
          </cell>
          <cell r="J41">
            <v>-1200473.0199999996</v>
          </cell>
          <cell r="K41">
            <v>92.97656170182111</v>
          </cell>
          <cell r="L41">
            <v>-1251841.9800000004</v>
          </cell>
        </row>
        <row r="42">
          <cell r="B42">
            <v>66700615</v>
          </cell>
          <cell r="C42">
            <v>29148646</v>
          </cell>
          <cell r="D42">
            <v>4899102</v>
          </cell>
          <cell r="G42">
            <v>25288631.3</v>
          </cell>
          <cell r="H42">
            <v>2398940.830000002</v>
          </cell>
          <cell r="I42">
            <v>48.96695006554266</v>
          </cell>
          <cell r="J42">
            <v>-2500161.169999998</v>
          </cell>
          <cell r="K42">
            <v>86.75748197703592</v>
          </cell>
          <cell r="L42">
            <v>-3860014.6999999993</v>
          </cell>
        </row>
        <row r="43">
          <cell r="B43">
            <v>32433514</v>
          </cell>
          <cell r="C43">
            <v>13205110</v>
          </cell>
          <cell r="D43">
            <v>3822960</v>
          </cell>
          <cell r="G43">
            <v>10408640.41</v>
          </cell>
          <cell r="H43">
            <v>1174455.9399999995</v>
          </cell>
          <cell r="I43">
            <v>30.72111505221084</v>
          </cell>
          <cell r="J43">
            <v>-2648504.0600000005</v>
          </cell>
          <cell r="K43">
            <v>78.82282245282319</v>
          </cell>
          <cell r="L43">
            <v>-2796469.59</v>
          </cell>
        </row>
        <row r="44">
          <cell r="B44">
            <v>30828600</v>
          </cell>
          <cell r="C44">
            <v>12827770</v>
          </cell>
          <cell r="D44">
            <v>2365521</v>
          </cell>
          <cell r="G44">
            <v>11956993.08</v>
          </cell>
          <cell r="H44">
            <v>766352.2799999993</v>
          </cell>
          <cell r="I44">
            <v>32.396765025548255</v>
          </cell>
          <cell r="J44">
            <v>-1599168.7200000007</v>
          </cell>
          <cell r="K44">
            <v>93.21178256236276</v>
          </cell>
          <cell r="L44">
            <v>-870776.9199999999</v>
          </cell>
        </row>
        <row r="45">
          <cell r="B45">
            <v>11207222</v>
          </cell>
          <cell r="C45">
            <v>5262957</v>
          </cell>
          <cell r="D45">
            <v>864311</v>
          </cell>
          <cell r="G45">
            <v>4371002.13</v>
          </cell>
          <cell r="H45">
            <v>214571.31999999983</v>
          </cell>
          <cell r="I45">
            <v>24.82570741318806</v>
          </cell>
          <cell r="J45">
            <v>-649739.6800000002</v>
          </cell>
          <cell r="K45">
            <v>83.05221057287756</v>
          </cell>
          <cell r="L45">
            <v>-891954.8700000001</v>
          </cell>
        </row>
        <row r="46">
          <cell r="B46">
            <v>11295500</v>
          </cell>
          <cell r="C46">
            <v>4070106</v>
          </cell>
          <cell r="D46">
            <v>834260</v>
          </cell>
          <cell r="G46">
            <v>3915865.48</v>
          </cell>
          <cell r="H46">
            <v>592276.4100000001</v>
          </cell>
          <cell r="I46">
            <v>70.99422362333088</v>
          </cell>
          <cell r="J46">
            <v>-241983.58999999985</v>
          </cell>
          <cell r="K46">
            <v>96.21040533096681</v>
          </cell>
          <cell r="L46">
            <v>-154240.52000000002</v>
          </cell>
        </row>
        <row r="47">
          <cell r="B47">
            <v>14950700</v>
          </cell>
          <cell r="C47">
            <v>8331452</v>
          </cell>
          <cell r="D47">
            <v>3362557</v>
          </cell>
          <cell r="G47">
            <v>4858296.66</v>
          </cell>
          <cell r="H47">
            <v>219898.74000000022</v>
          </cell>
          <cell r="I47">
            <v>6.539628621908869</v>
          </cell>
          <cell r="J47">
            <v>-3142658.26</v>
          </cell>
          <cell r="K47">
            <v>58.312724600705856</v>
          </cell>
          <cell r="L47">
            <v>-3473155.34</v>
          </cell>
        </row>
        <row r="48">
          <cell r="B48">
            <v>29529180</v>
          </cell>
          <cell r="C48">
            <v>11183385</v>
          </cell>
          <cell r="D48">
            <v>1944696</v>
          </cell>
          <cell r="G48">
            <v>9501330.28</v>
          </cell>
          <cell r="H48">
            <v>708889.379999999</v>
          </cell>
          <cell r="I48">
            <v>36.45245220846852</v>
          </cell>
          <cell r="J48">
            <v>-1235806.620000001</v>
          </cell>
          <cell r="K48">
            <v>84.95934173776544</v>
          </cell>
          <cell r="L48">
            <v>-1682054.7200000007</v>
          </cell>
        </row>
        <row r="49">
          <cell r="B49">
            <v>15578840</v>
          </cell>
          <cell r="C49">
            <v>6044720</v>
          </cell>
          <cell r="D49">
            <v>853300</v>
          </cell>
          <cell r="G49">
            <v>4259546.82</v>
          </cell>
          <cell r="H49">
            <v>331363.39000000013</v>
          </cell>
          <cell r="I49">
            <v>38.83316418610103</v>
          </cell>
          <cell r="J49">
            <v>-521936.60999999987</v>
          </cell>
          <cell r="K49">
            <v>70.46723123651716</v>
          </cell>
          <cell r="L49">
            <v>-1785173.1799999997</v>
          </cell>
        </row>
        <row r="50">
          <cell r="B50">
            <v>10068500</v>
          </cell>
          <cell r="C50">
            <v>3390920</v>
          </cell>
          <cell r="D50">
            <v>704550</v>
          </cell>
          <cell r="G50">
            <v>3710101.83</v>
          </cell>
          <cell r="H50">
            <v>297866.1000000001</v>
          </cell>
          <cell r="I50">
            <v>42.2774962742176</v>
          </cell>
          <cell r="J50">
            <v>-406683.8999999999</v>
          </cell>
          <cell r="K50">
            <v>109.41283869864226</v>
          </cell>
          <cell r="L50">
            <v>319181.8300000001</v>
          </cell>
        </row>
        <row r="51">
          <cell r="B51">
            <v>61660350</v>
          </cell>
          <cell r="C51">
            <v>26226560</v>
          </cell>
          <cell r="D51">
            <v>4516880</v>
          </cell>
          <cell r="G51">
            <v>27277727.16</v>
          </cell>
          <cell r="H51">
            <v>2475583.620000001</v>
          </cell>
          <cell r="I51">
            <v>54.807380758399624</v>
          </cell>
          <cell r="J51">
            <v>-2041296.379999999</v>
          </cell>
          <cell r="K51">
            <v>104.00802529954368</v>
          </cell>
          <cell r="L51">
            <v>1051167.1600000001</v>
          </cell>
        </row>
        <row r="52">
          <cell r="B52">
            <v>87045500</v>
          </cell>
          <cell r="C52">
            <v>38465960</v>
          </cell>
          <cell r="D52">
            <v>8244975</v>
          </cell>
          <cell r="G52">
            <v>34212910.34</v>
          </cell>
          <cell r="H52">
            <v>2748489.610000003</v>
          </cell>
          <cell r="I52">
            <v>33.3353298221038</v>
          </cell>
          <cell r="J52">
            <v>-5496485.389999997</v>
          </cell>
          <cell r="K52">
            <v>88.94334195740858</v>
          </cell>
          <cell r="L52">
            <v>-4253049.659999996</v>
          </cell>
        </row>
        <row r="53">
          <cell r="B53">
            <v>37946000</v>
          </cell>
          <cell r="C53">
            <v>13516905</v>
          </cell>
          <cell r="D53">
            <v>2292865</v>
          </cell>
          <cell r="G53">
            <v>13151969.92</v>
          </cell>
          <cell r="H53">
            <v>1187512.92</v>
          </cell>
          <cell r="I53">
            <v>51.79166326844362</v>
          </cell>
          <cell r="J53">
            <v>-1105352.08</v>
          </cell>
          <cell r="K53">
            <v>97.3001579873499</v>
          </cell>
          <cell r="L53">
            <v>-364935.0800000001</v>
          </cell>
        </row>
        <row r="54">
          <cell r="B54">
            <v>73827000</v>
          </cell>
          <cell r="C54">
            <v>29102450</v>
          </cell>
          <cell r="D54">
            <v>4831950</v>
          </cell>
          <cell r="G54">
            <v>26645901.01</v>
          </cell>
          <cell r="H54">
            <v>2419324.0200000033</v>
          </cell>
          <cell r="I54">
            <v>50.06930990593867</v>
          </cell>
          <cell r="J54">
            <v>-2412625.9799999967</v>
          </cell>
          <cell r="K54">
            <v>91.55896156509161</v>
          </cell>
          <cell r="L54">
            <v>-2456548.9899999984</v>
          </cell>
        </row>
        <row r="55">
          <cell r="B55">
            <v>84720000</v>
          </cell>
          <cell r="C55">
            <v>39645200</v>
          </cell>
          <cell r="D55">
            <v>6441700</v>
          </cell>
          <cell r="G55">
            <v>32628844.86</v>
          </cell>
          <cell r="H55">
            <v>2898044.870000001</v>
          </cell>
          <cell r="I55">
            <v>44.988820808171766</v>
          </cell>
          <cell r="J55">
            <v>-3543655.129999999</v>
          </cell>
          <cell r="K55">
            <v>82.30213206138448</v>
          </cell>
          <cell r="L55">
            <v>-7016355.140000001</v>
          </cell>
        </row>
        <row r="56">
          <cell r="B56">
            <v>15427265</v>
          </cell>
          <cell r="C56">
            <v>5967053</v>
          </cell>
          <cell r="D56">
            <v>1049090</v>
          </cell>
          <cell r="G56">
            <v>5751034.64</v>
          </cell>
          <cell r="H56">
            <v>606128.9899999993</v>
          </cell>
          <cell r="I56">
            <v>57.77664356728205</v>
          </cell>
          <cell r="J56">
            <v>-442961.0100000007</v>
          </cell>
          <cell r="K56">
            <v>96.37981496058438</v>
          </cell>
          <cell r="L56">
            <v>-216018.36000000034</v>
          </cell>
        </row>
        <row r="57">
          <cell r="B57">
            <v>67965626</v>
          </cell>
          <cell r="C57">
            <v>30471260</v>
          </cell>
          <cell r="D57">
            <v>4781021</v>
          </cell>
          <cell r="G57">
            <v>27736456.25</v>
          </cell>
          <cell r="H57">
            <v>2030936.9899999984</v>
          </cell>
          <cell r="I57">
            <v>42.479148073183495</v>
          </cell>
          <cell r="J57">
            <v>-2750084.0100000016</v>
          </cell>
          <cell r="K57">
            <v>91.0249732042587</v>
          </cell>
          <cell r="L57">
            <v>-2734803.75</v>
          </cell>
        </row>
        <row r="58">
          <cell r="B58">
            <v>24760000</v>
          </cell>
          <cell r="C58">
            <v>9881806</v>
          </cell>
          <cell r="D58">
            <v>1751037</v>
          </cell>
          <cell r="G58">
            <v>9757424.89</v>
          </cell>
          <cell r="H58">
            <v>684128.2400000002</v>
          </cell>
          <cell r="I58">
            <v>39.069890584836315</v>
          </cell>
          <cell r="J58">
            <v>-1066908.7599999998</v>
          </cell>
          <cell r="K58">
            <v>98.7413119626109</v>
          </cell>
          <cell r="L58">
            <v>-124381.1099999994</v>
          </cell>
        </row>
        <row r="59">
          <cell r="B59">
            <v>14983150</v>
          </cell>
          <cell r="C59">
            <v>5891331</v>
          </cell>
          <cell r="D59">
            <v>853757</v>
          </cell>
          <cell r="G59">
            <v>5270012.64</v>
          </cell>
          <cell r="H59">
            <v>562684.0499999998</v>
          </cell>
          <cell r="I59">
            <v>65.90681540532023</v>
          </cell>
          <cell r="J59">
            <v>-291072.9500000002</v>
          </cell>
          <cell r="K59">
            <v>89.45368440510302</v>
          </cell>
          <cell r="L59">
            <v>-621318.3600000003</v>
          </cell>
        </row>
        <row r="60">
          <cell r="B60">
            <v>11049275</v>
          </cell>
          <cell r="C60">
            <v>3595642</v>
          </cell>
          <cell r="D60">
            <v>612050</v>
          </cell>
          <cell r="G60">
            <v>3863906.22</v>
          </cell>
          <cell r="H60">
            <v>378785.64000000013</v>
          </cell>
          <cell r="I60">
            <v>61.888022220406846</v>
          </cell>
          <cell r="J60">
            <v>-233264.35999999987</v>
          </cell>
          <cell r="K60">
            <v>107.4608156206875</v>
          </cell>
          <cell r="L60">
            <v>268264.2200000002</v>
          </cell>
        </row>
        <row r="61">
          <cell r="B61">
            <v>13850000</v>
          </cell>
          <cell r="C61">
            <v>3360920</v>
          </cell>
          <cell r="D61">
            <v>700100</v>
          </cell>
          <cell r="G61">
            <v>2980433.07</v>
          </cell>
          <cell r="H61">
            <v>191858.6799999997</v>
          </cell>
          <cell r="I61">
            <v>27.404467933152365</v>
          </cell>
          <cell r="J61">
            <v>-508241.3200000003</v>
          </cell>
          <cell r="K61">
            <v>88.6790840008093</v>
          </cell>
          <cell r="L61">
            <v>-380486.93000000017</v>
          </cell>
        </row>
        <row r="62">
          <cell r="B62">
            <v>9500000</v>
          </cell>
          <cell r="C62">
            <v>3308603</v>
          </cell>
          <cell r="D62">
            <v>927739</v>
          </cell>
          <cell r="G62">
            <v>3178372.72</v>
          </cell>
          <cell r="H62">
            <v>331841.89000000013</v>
          </cell>
          <cell r="I62">
            <v>35.768884352172336</v>
          </cell>
          <cell r="J62">
            <v>-595897.1099999999</v>
          </cell>
          <cell r="K62">
            <v>96.06388920036645</v>
          </cell>
          <cell r="L62">
            <v>-130230.2799999998</v>
          </cell>
        </row>
        <row r="63">
          <cell r="B63">
            <v>15200000</v>
          </cell>
          <cell r="C63">
            <v>6479500</v>
          </cell>
          <cell r="D63">
            <v>1254750</v>
          </cell>
          <cell r="G63">
            <v>6234694.04</v>
          </cell>
          <cell r="H63">
            <v>570258.0499999998</v>
          </cell>
          <cell r="I63">
            <v>45.44794182107988</v>
          </cell>
          <cell r="J63">
            <v>-684491.9500000002</v>
          </cell>
          <cell r="K63">
            <v>96.22183872212362</v>
          </cell>
          <cell r="L63">
            <v>-244805.95999999996</v>
          </cell>
        </row>
        <row r="64">
          <cell r="B64">
            <v>12037300</v>
          </cell>
          <cell r="C64">
            <v>4425125</v>
          </cell>
          <cell r="D64">
            <v>715143</v>
          </cell>
          <cell r="G64">
            <v>4172830.81</v>
          </cell>
          <cell r="H64">
            <v>231755.06999999983</v>
          </cell>
          <cell r="I64">
            <v>32.40681514046839</v>
          </cell>
          <cell r="J64">
            <v>-483387.93000000017</v>
          </cell>
          <cell r="K64">
            <v>94.29859744075027</v>
          </cell>
          <cell r="L64">
            <v>-252294.18999999994</v>
          </cell>
        </row>
        <row r="65">
          <cell r="B65">
            <v>36348458</v>
          </cell>
          <cell r="C65">
            <v>15675136</v>
          </cell>
          <cell r="D65">
            <v>2979436</v>
          </cell>
          <cell r="G65">
            <v>15580242.78</v>
          </cell>
          <cell r="H65">
            <v>1341092.0099999998</v>
          </cell>
          <cell r="I65">
            <v>45.01160655909373</v>
          </cell>
          <cell r="J65">
            <v>-1638343.9900000002</v>
          </cell>
          <cell r="K65">
            <v>99.39462585842955</v>
          </cell>
          <cell r="L65">
            <v>-94893.22000000067</v>
          </cell>
        </row>
        <row r="66">
          <cell r="B66">
            <v>74959526</v>
          </cell>
          <cell r="C66">
            <v>36889999</v>
          </cell>
          <cell r="D66">
            <v>5706925</v>
          </cell>
          <cell r="G66">
            <v>21472401.86</v>
          </cell>
          <cell r="H66">
            <v>1474616.2699999996</v>
          </cell>
          <cell r="I66">
            <v>25.839068675337412</v>
          </cell>
          <cell r="J66">
            <v>-4232308.73</v>
          </cell>
          <cell r="K66">
            <v>58.20656666323032</v>
          </cell>
          <cell r="L66">
            <v>-15417597.14</v>
          </cell>
        </row>
        <row r="67">
          <cell r="B67">
            <v>100535495</v>
          </cell>
          <cell r="C67">
            <v>41516251</v>
          </cell>
          <cell r="D67">
            <v>7999972</v>
          </cell>
          <cell r="G67">
            <v>33403724.54</v>
          </cell>
          <cell r="H67">
            <v>2786962.4899999984</v>
          </cell>
          <cell r="I67">
            <v>34.83715305503567</v>
          </cell>
          <cell r="J67">
            <v>-5213009.510000002</v>
          </cell>
          <cell r="K67">
            <v>80.45939538230463</v>
          </cell>
          <cell r="L67">
            <v>-8112526.460000001</v>
          </cell>
        </row>
        <row r="68">
          <cell r="B68">
            <v>16071180</v>
          </cell>
          <cell r="C68">
            <v>6987820</v>
          </cell>
          <cell r="D68">
            <v>1628950</v>
          </cell>
          <cell r="G68">
            <v>5459110.07</v>
          </cell>
          <cell r="H68">
            <v>495219.8700000001</v>
          </cell>
          <cell r="I68">
            <v>30.401170692777562</v>
          </cell>
          <cell r="J68">
            <v>-1133730.13</v>
          </cell>
          <cell r="K68">
            <v>78.12322111903283</v>
          </cell>
          <cell r="L68">
            <v>-1528709.9299999997</v>
          </cell>
        </row>
        <row r="69">
          <cell r="B69">
            <v>9943882</v>
          </cell>
          <cell r="C69">
            <v>4680245</v>
          </cell>
          <cell r="D69">
            <v>699130</v>
          </cell>
          <cell r="G69">
            <v>4306169.28</v>
          </cell>
          <cell r="H69">
            <v>489495.01000000024</v>
          </cell>
          <cell r="I69">
            <v>70.01487706149075</v>
          </cell>
          <cell r="J69">
            <v>-209634.98999999976</v>
          </cell>
          <cell r="K69">
            <v>92.00734747860423</v>
          </cell>
          <cell r="L69">
            <v>-374075.71999999974</v>
          </cell>
        </row>
        <row r="70">
          <cell r="B70">
            <v>6809061</v>
          </cell>
          <cell r="C70">
            <v>1220031</v>
          </cell>
          <cell r="D70">
            <v>196594</v>
          </cell>
          <cell r="G70">
            <v>2008250.9</v>
          </cell>
          <cell r="H70">
            <v>160872.7999999998</v>
          </cell>
          <cell r="I70">
            <v>81.82996429189082</v>
          </cell>
          <cell r="J70">
            <v>-35721.200000000186</v>
          </cell>
          <cell r="K70">
            <v>164.6065468828251</v>
          </cell>
          <cell r="L70">
            <v>788219.8999999999</v>
          </cell>
        </row>
        <row r="71">
          <cell r="B71">
            <v>58533083</v>
          </cell>
          <cell r="C71">
            <v>23241439</v>
          </cell>
          <cell r="D71">
            <v>4290260</v>
          </cell>
          <cell r="G71">
            <v>19565868.53</v>
          </cell>
          <cell r="H71">
            <v>1844257.710000001</v>
          </cell>
          <cell r="I71">
            <v>42.98708493191557</v>
          </cell>
          <cell r="J71">
            <v>-2446002.289999999</v>
          </cell>
          <cell r="K71">
            <v>84.18527153159494</v>
          </cell>
          <cell r="L71">
            <v>-3675570.469999999</v>
          </cell>
        </row>
        <row r="72">
          <cell r="B72">
            <v>24213667</v>
          </cell>
          <cell r="C72">
            <v>11278537</v>
          </cell>
          <cell r="D72">
            <v>1698755</v>
          </cell>
          <cell r="G72">
            <v>9896515.32</v>
          </cell>
          <cell r="H72">
            <v>826402.120000001</v>
          </cell>
          <cell r="I72">
            <v>48.64751656360105</v>
          </cell>
          <cell r="J72">
            <v>-872352.879999999</v>
          </cell>
          <cell r="K72">
            <v>87.74644548313314</v>
          </cell>
          <cell r="L72">
            <v>-1382021.6799999997</v>
          </cell>
        </row>
        <row r="73">
          <cell r="B73">
            <v>9313620</v>
          </cell>
          <cell r="C73">
            <v>4068780</v>
          </cell>
          <cell r="D73">
            <v>771390</v>
          </cell>
          <cell r="G73">
            <v>3838893.41</v>
          </cell>
          <cell r="H73">
            <v>187802.89000000013</v>
          </cell>
          <cell r="I73">
            <v>24.346036375892886</v>
          </cell>
          <cell r="J73">
            <v>-583587.1099999999</v>
          </cell>
          <cell r="K73">
            <v>94.34998721975629</v>
          </cell>
          <cell r="L73">
            <v>-229886.58999999985</v>
          </cell>
        </row>
        <row r="74">
          <cell r="B74">
            <v>10027814</v>
          </cell>
          <cell r="C74">
            <v>3736832</v>
          </cell>
          <cell r="D74">
            <v>379674</v>
          </cell>
          <cell r="G74">
            <v>2623352.59</v>
          </cell>
          <cell r="H74">
            <v>140892.08000000007</v>
          </cell>
          <cell r="I74">
            <v>37.10869851504187</v>
          </cell>
          <cell r="J74">
            <v>-238781.91999999993</v>
          </cell>
          <cell r="K74">
            <v>70.20258309712611</v>
          </cell>
          <cell r="L74">
            <v>-1113479.4100000001</v>
          </cell>
        </row>
        <row r="75">
          <cell r="B75">
            <v>8760477</v>
          </cell>
          <cell r="C75">
            <v>2755967</v>
          </cell>
          <cell r="D75">
            <v>824270</v>
          </cell>
          <cell r="G75">
            <v>2518142.74</v>
          </cell>
          <cell r="H75">
            <v>246387.6200000001</v>
          </cell>
          <cell r="I75">
            <v>29.89161561138949</v>
          </cell>
          <cell r="J75">
            <v>-577882.3799999999</v>
          </cell>
          <cell r="K75">
            <v>91.37056938635332</v>
          </cell>
          <cell r="L75">
            <v>-237824.25999999978</v>
          </cell>
        </row>
        <row r="76">
          <cell r="B76">
            <v>16427081</v>
          </cell>
          <cell r="C76">
            <v>5423858</v>
          </cell>
          <cell r="D76">
            <v>1155892</v>
          </cell>
          <cell r="G76">
            <v>4794182.44</v>
          </cell>
          <cell r="H76">
            <v>410306.3900000006</v>
          </cell>
          <cell r="I76">
            <v>35.496948676866054</v>
          </cell>
          <cell r="J76">
            <v>-745585.6099999994</v>
          </cell>
          <cell r="K76">
            <v>88.39063338310112</v>
          </cell>
          <cell r="L76">
            <v>-629675.5599999996</v>
          </cell>
        </row>
        <row r="77">
          <cell r="B77">
            <v>11443812</v>
          </cell>
          <cell r="C77">
            <v>4643968</v>
          </cell>
          <cell r="D77">
            <v>1006034</v>
          </cell>
          <cell r="G77">
            <v>5216196.5</v>
          </cell>
          <cell r="H77">
            <v>190948.9500000002</v>
          </cell>
          <cell r="I77">
            <v>18.980367462729905</v>
          </cell>
          <cell r="J77">
            <v>-815085.0499999998</v>
          </cell>
          <cell r="K77">
            <v>112.32197336415754</v>
          </cell>
          <cell r="L77">
            <v>572228.5</v>
          </cell>
        </row>
        <row r="78">
          <cell r="B78">
            <v>462982900</v>
          </cell>
          <cell r="C78">
            <v>219162450</v>
          </cell>
          <cell r="D78">
            <v>40378410</v>
          </cell>
          <cell r="G78">
            <v>199735203.98</v>
          </cell>
          <cell r="H78">
            <v>16229394.609999985</v>
          </cell>
          <cell r="I78">
            <v>40.19324834732221</v>
          </cell>
          <cell r="J78">
            <v>-24149015.390000015</v>
          </cell>
          <cell r="K78">
            <v>91.13568678393584</v>
          </cell>
          <cell r="L78">
            <v>-19427246.02000001</v>
          </cell>
        </row>
        <row r="79">
          <cell r="B79">
            <v>43093757</v>
          </cell>
          <cell r="C79">
            <v>16908092</v>
          </cell>
          <cell r="D79">
            <v>2929886</v>
          </cell>
          <cell r="G79">
            <v>16987904.02</v>
          </cell>
          <cell r="H79">
            <v>1738511.5599999987</v>
          </cell>
          <cell r="I79">
            <v>59.33717421087369</v>
          </cell>
          <cell r="J79">
            <v>-1191374.4400000013</v>
          </cell>
          <cell r="K79">
            <v>100.47203445545483</v>
          </cell>
          <cell r="L79">
            <v>79812.01999999955</v>
          </cell>
        </row>
        <row r="80">
          <cell r="B80">
            <v>11498856</v>
          </cell>
          <cell r="C80">
            <v>4988872</v>
          </cell>
          <cell r="D80">
            <v>674200</v>
          </cell>
          <cell r="G80">
            <v>4224066.22</v>
          </cell>
          <cell r="H80">
            <v>337237.5299999998</v>
          </cell>
          <cell r="I80">
            <v>50.02039899139719</v>
          </cell>
          <cell r="J80">
            <v>-336962.4700000002</v>
          </cell>
          <cell r="K80">
            <v>84.66976542994087</v>
          </cell>
          <cell r="L80">
            <v>-764805.7800000003</v>
          </cell>
        </row>
        <row r="81">
          <cell r="B81">
            <v>180007400</v>
          </cell>
          <cell r="C81">
            <v>97658208</v>
          </cell>
          <cell r="D81">
            <v>14055640</v>
          </cell>
          <cell r="G81">
            <v>68797068.37</v>
          </cell>
          <cell r="H81">
            <v>6286122.990000002</v>
          </cell>
          <cell r="I81">
            <v>44.72313597957832</v>
          </cell>
          <cell r="J81">
            <v>-7769517.009999998</v>
          </cell>
          <cell r="K81">
            <v>70.4467855584653</v>
          </cell>
          <cell r="L81">
            <v>-28861139.629999995</v>
          </cell>
        </row>
        <row r="82">
          <cell r="B82">
            <v>42973110</v>
          </cell>
          <cell r="C82">
            <v>15322790</v>
          </cell>
          <cell r="D82">
            <v>2510343</v>
          </cell>
          <cell r="G82">
            <v>13769909.22</v>
          </cell>
          <cell r="H82">
            <v>1252701.2300000004</v>
          </cell>
          <cell r="I82">
            <v>49.901596315722614</v>
          </cell>
          <cell r="J82">
            <v>-1257641.7699999996</v>
          </cell>
          <cell r="K82">
            <v>89.86554811493208</v>
          </cell>
          <cell r="L82">
            <v>-1552880.7799999993</v>
          </cell>
        </row>
        <row r="83">
          <cell r="B83">
            <v>13243485571</v>
          </cell>
          <cell r="C83">
            <v>6252305356</v>
          </cell>
          <cell r="D83">
            <v>1030660240</v>
          </cell>
          <cell r="G83">
            <v>5450914699.850001</v>
          </cell>
          <cell r="H83">
            <v>467007586.1199998</v>
          </cell>
          <cell r="I83">
            <v>45.31149723210433</v>
          </cell>
          <cell r="J83">
            <v>-563652653.8800002</v>
          </cell>
          <cell r="K83">
            <v>87.18247733404532</v>
          </cell>
          <cell r="L83">
            <v>-801390656.1500002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19" sqref="F1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16.06.2020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16.06.2020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1111198600</v>
      </c>
      <c r="D10" s="33">
        <f>'[1]вспомогат'!D10</f>
        <v>167313400</v>
      </c>
      <c r="E10" s="33">
        <f>'[1]вспомогат'!G10</f>
        <v>915172264.3</v>
      </c>
      <c r="F10" s="33">
        <f>'[1]вспомогат'!H10</f>
        <v>82384271.63</v>
      </c>
      <c r="G10" s="34">
        <f>'[1]вспомогат'!I10</f>
        <v>49.23949404530659</v>
      </c>
      <c r="H10" s="35">
        <f>'[1]вспомогат'!J10</f>
        <v>-84929128.37</v>
      </c>
      <c r="I10" s="36">
        <f>'[1]вспомогат'!K10</f>
        <v>82.3590188378567</v>
      </c>
      <c r="J10" s="37">
        <f>'[1]вспомогат'!L10</f>
        <v>-196026335.70000005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3033000000</v>
      </c>
      <c r="D12" s="38">
        <f>'[1]вспомогат'!D11</f>
        <v>490850000</v>
      </c>
      <c r="E12" s="33">
        <f>'[1]вспомогат'!G11</f>
        <v>2619510836.02</v>
      </c>
      <c r="F12" s="38">
        <f>'[1]вспомогат'!H11</f>
        <v>208919643.28999996</v>
      </c>
      <c r="G12" s="39">
        <f>'[1]вспомогат'!I11</f>
        <v>42.562828418050316</v>
      </c>
      <c r="H12" s="35">
        <f>'[1]вспомогат'!J11</f>
        <v>-281930356.71000004</v>
      </c>
      <c r="I12" s="36">
        <f>'[1]вспомогат'!K11</f>
        <v>86.36699096669965</v>
      </c>
      <c r="J12" s="37">
        <f>'[1]вспомогат'!L11</f>
        <v>-413489163.98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379585236</v>
      </c>
      <c r="D13" s="38">
        <f>'[1]вспомогат'!D12</f>
        <v>59071676</v>
      </c>
      <c r="E13" s="33">
        <f>'[1]вспомогат'!G12</f>
        <v>382476012.91</v>
      </c>
      <c r="F13" s="38">
        <f>'[1]вспомогат'!H12</f>
        <v>44631544.910000026</v>
      </c>
      <c r="G13" s="39">
        <f>'[1]вспомогат'!I12</f>
        <v>75.55489861164601</v>
      </c>
      <c r="H13" s="35">
        <f>'[1]вспомогат'!J12</f>
        <v>-14440131.089999974</v>
      </c>
      <c r="I13" s="36">
        <f>'[1]вспомогат'!K12</f>
        <v>100.76156199868637</v>
      </c>
      <c r="J13" s="37">
        <f>'[1]вспомогат'!L12</f>
        <v>2890776.910000026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326404500</v>
      </c>
      <c r="D14" s="38">
        <f>'[1]вспомогат'!D13</f>
        <v>57797500</v>
      </c>
      <c r="E14" s="33">
        <f>'[1]вспомогат'!G13</f>
        <v>279599884.77</v>
      </c>
      <c r="F14" s="38">
        <f>'[1]вспомогат'!H13</f>
        <v>23962258.169999987</v>
      </c>
      <c r="G14" s="39">
        <f>'[1]вспомогат'!I13</f>
        <v>41.45898727453607</v>
      </c>
      <c r="H14" s="35">
        <f>'[1]вспомогат'!J13</f>
        <v>-33835241.83000001</v>
      </c>
      <c r="I14" s="36">
        <f>'[1]вспомогат'!K13</f>
        <v>85.66054842074787</v>
      </c>
      <c r="J14" s="37">
        <f>'[1]вспомогат'!L13</f>
        <v>-46804615.23000002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51946900</v>
      </c>
      <c r="D15" s="38">
        <f>'[1]вспомогат'!D14</f>
        <v>8455100</v>
      </c>
      <c r="E15" s="33">
        <f>'[1]вспомогат'!G14</f>
        <v>43166618.53</v>
      </c>
      <c r="F15" s="38">
        <f>'[1]вспомогат'!H14</f>
        <v>3752377.829999998</v>
      </c>
      <c r="G15" s="39">
        <f>'[1]вспомогат'!I14</f>
        <v>44.38005263095644</v>
      </c>
      <c r="H15" s="35">
        <f>'[1]вспомогат'!J14</f>
        <v>-4702722.170000002</v>
      </c>
      <c r="I15" s="36">
        <f>'[1]вспомогат'!K14</f>
        <v>83.09758335916099</v>
      </c>
      <c r="J15" s="37">
        <f>'[1]вспомогат'!L14</f>
        <v>-8780281.469999999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3790936636</v>
      </c>
      <c r="D16" s="41">
        <f>SUM(D12:D15)</f>
        <v>616174276</v>
      </c>
      <c r="E16" s="41">
        <f>SUM(E12:E15)</f>
        <v>3324753352.23</v>
      </c>
      <c r="F16" s="41">
        <f>SUM(F12:F15)</f>
        <v>281265824.2</v>
      </c>
      <c r="G16" s="42">
        <f>F16/D16*100</f>
        <v>45.647122113874154</v>
      </c>
      <c r="H16" s="41">
        <f>SUM(H12:H15)</f>
        <v>-334908451.8</v>
      </c>
      <c r="I16" s="43">
        <f>E16/C16*100</f>
        <v>87.70268858247411</v>
      </c>
      <c r="J16" s="41">
        <f>SUM(J12:J15)</f>
        <v>-466183283.77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12971522</v>
      </c>
      <c r="D17" s="45">
        <f>'[1]вспомогат'!D15</f>
        <v>2267376</v>
      </c>
      <c r="E17" s="44">
        <f>'[1]вспомогат'!G15</f>
        <v>12201202.21</v>
      </c>
      <c r="F17" s="45">
        <f>'[1]вспомогат'!H15</f>
        <v>1098407.2700000014</v>
      </c>
      <c r="G17" s="46">
        <f>'[1]вспомогат'!I15</f>
        <v>48.44398414731396</v>
      </c>
      <c r="H17" s="47">
        <f>'[1]вспомогат'!J15</f>
        <v>-1168968.7299999986</v>
      </c>
      <c r="I17" s="48">
        <f>'[1]вспомогат'!K15</f>
        <v>94.06145408379989</v>
      </c>
      <c r="J17" s="49">
        <f>'[1]вспомогат'!L15</f>
        <v>-770319.7899999991</v>
      </c>
    </row>
    <row r="18" spans="1:10" ht="12.75">
      <c r="A18" s="32" t="s">
        <v>20</v>
      </c>
      <c r="B18" s="33">
        <f>'[1]вспомогат'!B16</f>
        <v>342576802</v>
      </c>
      <c r="C18" s="33">
        <f>'[1]вспомогат'!C16</f>
        <v>150602794</v>
      </c>
      <c r="D18" s="38">
        <f>'[1]вспомогат'!D16</f>
        <v>31995532</v>
      </c>
      <c r="E18" s="33">
        <f>'[1]вспомогат'!G16</f>
        <v>156403517.27</v>
      </c>
      <c r="F18" s="38">
        <f>'[1]вспомогат'!H16</f>
        <v>13612258.610000014</v>
      </c>
      <c r="G18" s="39">
        <f>'[1]вспомогат'!I16</f>
        <v>42.54424839693247</v>
      </c>
      <c r="H18" s="35">
        <f>'[1]вспомогат'!J16</f>
        <v>-18383273.389999986</v>
      </c>
      <c r="I18" s="36">
        <f>'[1]вспомогат'!K16</f>
        <v>103.85167042120082</v>
      </c>
      <c r="J18" s="37">
        <f>'[1]вспомогат'!L16</f>
        <v>5800723.270000011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1897970</v>
      </c>
      <c r="D20" s="38">
        <f>'[1]вспомогат'!D18</f>
        <v>432635</v>
      </c>
      <c r="E20" s="33">
        <f>'[1]вспомогат'!G18</f>
        <v>1770535.35</v>
      </c>
      <c r="F20" s="38">
        <f>'[1]вспомогат'!H18</f>
        <v>198655.82000000007</v>
      </c>
      <c r="G20" s="39">
        <f>'[1]вспомогат'!I18</f>
        <v>45.91764882637791</v>
      </c>
      <c r="H20" s="35">
        <f>'[1]вспомогат'!J18</f>
        <v>-233979.17999999993</v>
      </c>
      <c r="I20" s="36">
        <f>'[1]вспомогат'!K18</f>
        <v>93.28573950062436</v>
      </c>
      <c r="J20" s="37">
        <f>'[1]вспомогат'!L18</f>
        <v>-127434.6499999999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58226939</v>
      </c>
      <c r="D21" s="38">
        <f>'[1]вспомогат'!D19</f>
        <v>10527495</v>
      </c>
      <c r="E21" s="33">
        <f>'[1]вспомогат'!G19</f>
        <v>57605130.47</v>
      </c>
      <c r="F21" s="38">
        <f>'[1]вспомогат'!H19</f>
        <v>5074500.25</v>
      </c>
      <c r="G21" s="39">
        <f>'[1]вспомогат'!I19</f>
        <v>48.202352506460464</v>
      </c>
      <c r="H21" s="35">
        <f>'[1]вспомогат'!J19</f>
        <v>-5452994.75</v>
      </c>
      <c r="I21" s="36">
        <f>'[1]вспомогат'!K19</f>
        <v>98.93209476458998</v>
      </c>
      <c r="J21" s="37">
        <f>'[1]вспомогат'!L19</f>
        <v>-621808.5300000012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16445330</v>
      </c>
      <c r="D22" s="38">
        <f>'[1]вспомогат'!D20</f>
        <v>2862820</v>
      </c>
      <c r="E22" s="33">
        <f>'[1]вспомогат'!G20</f>
        <v>13045651.85</v>
      </c>
      <c r="F22" s="38">
        <f>'[1]вспомогат'!H20</f>
        <v>801155.1500000004</v>
      </c>
      <c r="G22" s="39">
        <f>'[1]вспомогат'!I20</f>
        <v>27.984824403909446</v>
      </c>
      <c r="H22" s="35">
        <f>'[1]вспомогат'!J20</f>
        <v>-2061664.8499999996</v>
      </c>
      <c r="I22" s="36">
        <f>'[1]вспомогат'!K20</f>
        <v>79.32739476799796</v>
      </c>
      <c r="J22" s="37">
        <f>'[1]вспомогат'!L20</f>
        <v>-3399678.1500000004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25279109</v>
      </c>
      <c r="D23" s="38">
        <f>'[1]вспомогат'!D21</f>
        <v>3248687</v>
      </c>
      <c r="E23" s="33">
        <f>'[1]вспомогат'!G21</f>
        <v>24796383.15</v>
      </c>
      <c r="F23" s="38">
        <f>'[1]вспомогат'!H21</f>
        <v>2190742.169999998</v>
      </c>
      <c r="G23" s="39">
        <f>'[1]вспомогат'!I21</f>
        <v>67.43469500139588</v>
      </c>
      <c r="H23" s="35">
        <f>'[1]вспомогат'!J21</f>
        <v>-1057944.830000002</v>
      </c>
      <c r="I23" s="36">
        <f>'[1]вспомогат'!K21</f>
        <v>98.09041588451555</v>
      </c>
      <c r="J23" s="37">
        <f>'[1]вспомогат'!L21</f>
        <v>-482725.8500000015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1405370</v>
      </c>
      <c r="D24" s="38">
        <f>'[1]вспомогат'!D22</f>
        <v>299530</v>
      </c>
      <c r="E24" s="33">
        <f>'[1]вспомогат'!G22</f>
        <v>1611485.73</v>
      </c>
      <c r="F24" s="38">
        <f>'[1]вспомогат'!H22</f>
        <v>218111.59000000008</v>
      </c>
      <c r="G24" s="39">
        <f>'[1]вспомогат'!I22</f>
        <v>72.81794478015561</v>
      </c>
      <c r="H24" s="35">
        <f>'[1]вспомогат'!J22</f>
        <v>-81418.40999999992</v>
      </c>
      <c r="I24" s="36">
        <f>'[1]вспомогат'!K22</f>
        <v>114.66629642015982</v>
      </c>
      <c r="J24" s="37">
        <f>'[1]вспомогат'!L22</f>
        <v>206115.72999999998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81444.68</v>
      </c>
      <c r="F25" s="38">
        <f>'[1]вспомогат'!H23</f>
        <v>408</v>
      </c>
      <c r="G25" s="39">
        <f>'[1]вспомогат'!I23</f>
        <v>0</v>
      </c>
      <c r="H25" s="35">
        <f>'[1]вспомогат'!J23</f>
        <v>408</v>
      </c>
      <c r="I25" s="36">
        <f>'[1]вспомогат'!K23</f>
        <v>20.361169999999998</v>
      </c>
      <c r="J25" s="37">
        <f>'[1]вспомогат'!L23</f>
        <v>-318555.32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54788757</v>
      </c>
      <c r="D26" s="38">
        <f>'[1]вспомогат'!D24</f>
        <v>10674330</v>
      </c>
      <c r="E26" s="33">
        <f>'[1]вспомогат'!G24</f>
        <v>53620729.13</v>
      </c>
      <c r="F26" s="38">
        <f>'[1]вспомогат'!H24</f>
        <v>5631980.260000005</v>
      </c>
      <c r="G26" s="39">
        <f>'[1]вспомогат'!I24</f>
        <v>52.761908803643934</v>
      </c>
      <c r="H26" s="35">
        <f>'[1]вспомогат'!J24</f>
        <v>-5042349.739999995</v>
      </c>
      <c r="I26" s="36">
        <f>'[1]вспомогат'!K24</f>
        <v>97.8681248965002</v>
      </c>
      <c r="J26" s="37">
        <f>'[1]вспомогат'!L24</f>
        <v>-1168027.8699999973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3364319</v>
      </c>
      <c r="D27" s="38">
        <f>'[1]вспомогат'!D25</f>
        <v>684911</v>
      </c>
      <c r="E27" s="33">
        <f>'[1]вспомогат'!G25</f>
        <v>2845092.49</v>
      </c>
      <c r="F27" s="38">
        <f>'[1]вспомогат'!H25</f>
        <v>239424.84000000032</v>
      </c>
      <c r="G27" s="39">
        <f>'[1]вспомогат'!I25</f>
        <v>34.9570732547733</v>
      </c>
      <c r="H27" s="35">
        <f>'[1]вспомогат'!J25</f>
        <v>-445486.1599999997</v>
      </c>
      <c r="I27" s="36">
        <f>'[1]вспомогат'!K25</f>
        <v>84.56666832128583</v>
      </c>
      <c r="J27" s="37">
        <f>'[1]вспомогат'!L25</f>
        <v>-519226.5099999998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24955425</v>
      </c>
      <c r="D28" s="38">
        <f>'[1]вспомогат'!D26</f>
        <v>4834620</v>
      </c>
      <c r="E28" s="33">
        <f>'[1]вспомогат'!G26</f>
        <v>22914030.26</v>
      </c>
      <c r="F28" s="38">
        <f>'[1]вспомогат'!H26</f>
        <v>2138603.1400000006</v>
      </c>
      <c r="G28" s="39">
        <f>'[1]вспомогат'!I26</f>
        <v>44.23518580570966</v>
      </c>
      <c r="H28" s="35">
        <f>'[1]вспомогат'!J26</f>
        <v>-2696016.8599999994</v>
      </c>
      <c r="I28" s="36">
        <f>'[1]вспомогат'!K26</f>
        <v>91.81983580724432</v>
      </c>
      <c r="J28" s="37">
        <f>'[1]вспомогат'!L26</f>
        <v>-2041394.7399999984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58030</v>
      </c>
      <c r="D29" s="38">
        <f>'[1]вспомогат'!D27</f>
        <v>3480</v>
      </c>
      <c r="E29" s="33">
        <f>'[1]вспомогат'!G27</f>
        <v>62106.17</v>
      </c>
      <c r="F29" s="38">
        <f>'[1]вспомогат'!H27</f>
        <v>654.7799999999988</v>
      </c>
      <c r="G29" s="39">
        <f>'[1]вспомогат'!I27</f>
        <v>18.815517241379276</v>
      </c>
      <c r="H29" s="35">
        <f>'[1]вспомогат'!J27</f>
        <v>-2825.220000000001</v>
      </c>
      <c r="I29" s="36">
        <f>'[1]вспомогат'!K27</f>
        <v>107.02424607961399</v>
      </c>
      <c r="J29" s="37">
        <f>'[1]вспомогат'!L27</f>
        <v>4076.1699999999983</v>
      </c>
    </row>
    <row r="30" spans="1:10" ht="12.75">
      <c r="A30" s="32" t="s">
        <v>32</v>
      </c>
      <c r="B30" s="33">
        <f>'[1]вспомогат'!B28</f>
        <v>61098927</v>
      </c>
      <c r="C30" s="33">
        <f>'[1]вспомогат'!C28</f>
        <v>26291777</v>
      </c>
      <c r="D30" s="38">
        <f>'[1]вспомогат'!D28</f>
        <v>4217682</v>
      </c>
      <c r="E30" s="33">
        <f>'[1]вспомогат'!G28</f>
        <v>22916254.64</v>
      </c>
      <c r="F30" s="38">
        <f>'[1]вспомогат'!H28</f>
        <v>1082463</v>
      </c>
      <c r="G30" s="39">
        <f>'[1]вспомогат'!I28</f>
        <v>25.664879429032343</v>
      </c>
      <c r="H30" s="35">
        <f>'[1]вспомогат'!J28</f>
        <v>-3135219</v>
      </c>
      <c r="I30" s="36">
        <f>'[1]вспомогат'!K28</f>
        <v>87.16130005210374</v>
      </c>
      <c r="J30" s="37">
        <f>'[1]вспомогат'!L28</f>
        <v>-3375522.3599999994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10614481</v>
      </c>
      <c r="D31" s="38">
        <f>'[1]вспомогат'!D29</f>
        <v>2603660</v>
      </c>
      <c r="E31" s="33">
        <f>'[1]вспомогат'!G29</f>
        <v>8857111.31</v>
      </c>
      <c r="F31" s="38">
        <f>'[1]вспомогат'!H29</f>
        <v>895452.3500000006</v>
      </c>
      <c r="G31" s="39">
        <f>'[1]вспомогат'!I29</f>
        <v>34.39206155949704</v>
      </c>
      <c r="H31" s="35">
        <f>'[1]вспомогат'!J29</f>
        <v>-1708207.6499999994</v>
      </c>
      <c r="I31" s="36">
        <f>'[1]вспомогат'!K29</f>
        <v>83.44365880913067</v>
      </c>
      <c r="J31" s="37">
        <f>'[1]вспомогат'!L29</f>
        <v>-1757369.6899999995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14911102</v>
      </c>
      <c r="D32" s="38">
        <f>'[1]вспомогат'!D30</f>
        <v>2566854</v>
      </c>
      <c r="E32" s="33">
        <f>'[1]вспомогат'!G30</f>
        <v>12563938.36</v>
      </c>
      <c r="F32" s="38">
        <f>'[1]вспомогат'!H30</f>
        <v>1183208.1099999994</v>
      </c>
      <c r="G32" s="39">
        <f>'[1]вспомогат'!I30</f>
        <v>46.095652888711214</v>
      </c>
      <c r="H32" s="35">
        <f>'[1]вспомогат'!J30</f>
        <v>-1383645.8900000006</v>
      </c>
      <c r="I32" s="36">
        <f>'[1]вспомогат'!K30</f>
        <v>84.25895255763122</v>
      </c>
      <c r="J32" s="37">
        <f>'[1]вспомогат'!L30</f>
        <v>-2347163.6400000006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2631411</v>
      </c>
      <c r="D33" s="38">
        <f>'[1]вспомогат'!D31</f>
        <v>460231</v>
      </c>
      <c r="E33" s="33">
        <f>'[1]вспомогат'!G31</f>
        <v>2332973.27</v>
      </c>
      <c r="F33" s="38">
        <f>'[1]вспомогат'!H31</f>
        <v>70070.95999999996</v>
      </c>
      <c r="G33" s="39">
        <f>'[1]вспомогат'!I31</f>
        <v>15.22517170725135</v>
      </c>
      <c r="H33" s="35">
        <f>'[1]вспомогат'!J31</f>
        <v>-390160.04000000004</v>
      </c>
      <c r="I33" s="36">
        <f>'[1]вспомогат'!K31</f>
        <v>88.65864245456146</v>
      </c>
      <c r="J33" s="37">
        <f>'[1]вспомогат'!L31</f>
        <v>-298437.73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31018550</v>
      </c>
      <c r="D34" s="38">
        <f>'[1]вспомогат'!D32</f>
        <v>6634501</v>
      </c>
      <c r="E34" s="33">
        <f>'[1]вспомогат'!G32</f>
        <v>26896590.78</v>
      </c>
      <c r="F34" s="38">
        <f>'[1]вспомогат'!H32</f>
        <v>1871313.5899999999</v>
      </c>
      <c r="G34" s="39">
        <f>'[1]вспомогат'!I32</f>
        <v>28.20579256827303</v>
      </c>
      <c r="H34" s="35">
        <f>'[1]вспомогат'!J32</f>
        <v>-4763187.41</v>
      </c>
      <c r="I34" s="36">
        <f>'[1]вспомогат'!K32</f>
        <v>86.71130913598476</v>
      </c>
      <c r="J34" s="37">
        <f>'[1]вспомогат'!L32</f>
        <v>-4121959.219999999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39000</v>
      </c>
      <c r="D35" s="38">
        <f>'[1]вспомогат'!D33</f>
        <v>7000</v>
      </c>
      <c r="E35" s="33">
        <f>'[1]вспомогат'!G33</f>
        <v>97767.38</v>
      </c>
      <c r="F35" s="38">
        <f>'[1]вспомогат'!H33</f>
        <v>3770</v>
      </c>
      <c r="G35" s="39">
        <f>'[1]вспомогат'!I33</f>
        <v>53.85714285714286</v>
      </c>
      <c r="H35" s="35">
        <f>'[1]вспомогат'!J33</f>
        <v>-3230</v>
      </c>
      <c r="I35" s="36">
        <f>'[1]вспомогат'!K33</f>
        <v>250.68558974358973</v>
      </c>
      <c r="J35" s="37">
        <f>'[1]вспомогат'!L33</f>
        <v>58767.380000000005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2480508</v>
      </c>
      <c r="D36" s="38">
        <f>'[1]вспомогат'!D34</f>
        <v>433330</v>
      </c>
      <c r="E36" s="33">
        <f>'[1]вспомогат'!G34</f>
        <v>1928870.04</v>
      </c>
      <c r="F36" s="38">
        <f>'[1]вспомогат'!H34</f>
        <v>214546.22999999998</v>
      </c>
      <c r="G36" s="39">
        <f>'[1]вспомогат'!I34</f>
        <v>49.51104931576396</v>
      </c>
      <c r="H36" s="35">
        <f>'[1]вспомогат'!J34</f>
        <v>-218783.77000000002</v>
      </c>
      <c r="I36" s="36">
        <f>'[1]вспомогат'!K34</f>
        <v>77.76108926074821</v>
      </c>
      <c r="J36" s="37">
        <f>'[1]вспомогат'!L34</f>
        <v>-551637.96</v>
      </c>
    </row>
    <row r="37" spans="1:10" ht="18.75" customHeight="1">
      <c r="A37" s="51" t="s">
        <v>39</v>
      </c>
      <c r="B37" s="41">
        <f>SUM(B17:B36)</f>
        <v>1047822478</v>
      </c>
      <c r="C37" s="41">
        <f>SUM(C17:C36)</f>
        <v>438417394</v>
      </c>
      <c r="D37" s="41">
        <f>SUM(D17:D36)</f>
        <v>84754674</v>
      </c>
      <c r="E37" s="41">
        <f>SUM(E17:E36)</f>
        <v>422558117.3400001</v>
      </c>
      <c r="F37" s="41">
        <f>SUM(F17:F36)</f>
        <v>36525726.12000001</v>
      </c>
      <c r="G37" s="42">
        <f>F37/D37*100</f>
        <v>43.09582515767804</v>
      </c>
      <c r="H37" s="41">
        <f>SUM(H17:H36)</f>
        <v>-48228947.87999997</v>
      </c>
      <c r="I37" s="43">
        <f>E37/C37*100</f>
        <v>96.38260778950757</v>
      </c>
      <c r="J37" s="41">
        <f>SUM(J17:J36)</f>
        <v>-15859276.659999985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6463295</v>
      </c>
      <c r="D38" s="38">
        <f>'[1]вспомогат'!D35</f>
        <v>1117299</v>
      </c>
      <c r="E38" s="33">
        <f>'[1]вспомогат'!G35</f>
        <v>5516621.1</v>
      </c>
      <c r="F38" s="38">
        <f>'[1]вспомогат'!H35</f>
        <v>357755.38999999966</v>
      </c>
      <c r="G38" s="39">
        <f>'[1]вспомогат'!I35</f>
        <v>32.01966438706199</v>
      </c>
      <c r="H38" s="35">
        <f>'[1]вспомогат'!J35</f>
        <v>-759543.6100000003</v>
      </c>
      <c r="I38" s="36">
        <f>'[1]вспомогат'!K35</f>
        <v>85.35307610127651</v>
      </c>
      <c r="J38" s="37">
        <f>'[1]вспомогат'!L35</f>
        <v>-946673.9000000004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22520944</v>
      </c>
      <c r="D39" s="38">
        <f>'[1]вспомогат'!D36</f>
        <v>3211111</v>
      </c>
      <c r="E39" s="33">
        <f>'[1]вспомогат'!G36</f>
        <v>19663232.29</v>
      </c>
      <c r="F39" s="38">
        <f>'[1]вспомогат'!H36</f>
        <v>1608022.6799999997</v>
      </c>
      <c r="G39" s="39">
        <f>'[1]вспомогат'!I36</f>
        <v>50.07683259781427</v>
      </c>
      <c r="H39" s="35">
        <f>'[1]вспомогат'!J36</f>
        <v>-1603088.3200000003</v>
      </c>
      <c r="I39" s="36">
        <f>'[1]вспомогат'!K36</f>
        <v>87.31087067220628</v>
      </c>
      <c r="J39" s="37">
        <f>'[1]вспомогат'!L36</f>
        <v>-2857711.710000001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10022251</v>
      </c>
      <c r="D40" s="38">
        <f>'[1]вспомогат'!D37</f>
        <v>1643308</v>
      </c>
      <c r="E40" s="33">
        <f>'[1]вспомогат'!G37</f>
        <v>8879058.08</v>
      </c>
      <c r="F40" s="38">
        <f>'[1]вспомогат'!H37</f>
        <v>844774.1900000004</v>
      </c>
      <c r="G40" s="39">
        <f>'[1]вспомогат'!I37</f>
        <v>51.40692980256899</v>
      </c>
      <c r="H40" s="35">
        <f>'[1]вспомогат'!J37</f>
        <v>-798533.8099999996</v>
      </c>
      <c r="I40" s="36">
        <f>'[1]вспомогат'!K37</f>
        <v>88.59345151104277</v>
      </c>
      <c r="J40" s="37">
        <f>'[1]вспомогат'!L37</f>
        <v>-1143192.92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8672371</v>
      </c>
      <c r="D41" s="38">
        <f>'[1]вспомогат'!D38</f>
        <v>2460910</v>
      </c>
      <c r="E41" s="33">
        <f>'[1]вспомогат'!G38</f>
        <v>7097481.51</v>
      </c>
      <c r="F41" s="38">
        <f>'[1]вспомогат'!H38</f>
        <v>709215.8700000001</v>
      </c>
      <c r="G41" s="39">
        <f>'[1]вспомогат'!I38</f>
        <v>28.81925263418817</v>
      </c>
      <c r="H41" s="35">
        <f>'[1]вспомогат'!J38</f>
        <v>-1751694.13</v>
      </c>
      <c r="I41" s="36">
        <f>'[1]вспомогат'!K38</f>
        <v>81.840150865317</v>
      </c>
      <c r="J41" s="37">
        <f>'[1]вспомогат'!L38</f>
        <v>-1574889.4900000002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6391560</v>
      </c>
      <c r="D42" s="38">
        <f>'[1]вспомогат'!D39</f>
        <v>1013145</v>
      </c>
      <c r="E42" s="33">
        <f>'[1]вспомогат'!G39</f>
        <v>6944498.38</v>
      </c>
      <c r="F42" s="38">
        <f>'[1]вспомогат'!H39</f>
        <v>473893.45999999996</v>
      </c>
      <c r="G42" s="39">
        <f>'[1]вспомогат'!I39</f>
        <v>46.7744952598098</v>
      </c>
      <c r="H42" s="35">
        <f>'[1]вспомогат'!J39</f>
        <v>-539251.54</v>
      </c>
      <c r="I42" s="36">
        <f>'[1]вспомогат'!K39</f>
        <v>108.65107078710048</v>
      </c>
      <c r="J42" s="37">
        <f>'[1]вспомогат'!L39</f>
        <v>552938.3799999999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9895872</v>
      </c>
      <c r="D43" s="38">
        <f>'[1]вспомогат'!D40</f>
        <v>1593516</v>
      </c>
      <c r="E43" s="33">
        <f>'[1]вспомогат'!G40</f>
        <v>8428010.27</v>
      </c>
      <c r="F43" s="38">
        <f>'[1]вспомогат'!H40</f>
        <v>708878.4399999995</v>
      </c>
      <c r="G43" s="39">
        <f>'[1]вспомогат'!I40</f>
        <v>44.48517868662753</v>
      </c>
      <c r="H43" s="35">
        <f>'[1]вспомогат'!J40</f>
        <v>-884637.5600000005</v>
      </c>
      <c r="I43" s="36">
        <f>'[1]вспомогат'!K40</f>
        <v>85.16692889722097</v>
      </c>
      <c r="J43" s="37">
        <f>'[1]вспомогат'!L40</f>
        <v>-1467861.7300000004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17823777</v>
      </c>
      <c r="D44" s="38">
        <f>'[1]вспомогат'!D41</f>
        <v>2868526</v>
      </c>
      <c r="E44" s="33">
        <f>'[1]вспомогат'!G41</f>
        <v>16571935.02</v>
      </c>
      <c r="F44" s="38">
        <f>'[1]вспомогат'!H41</f>
        <v>1668052.9800000004</v>
      </c>
      <c r="G44" s="39">
        <f>'[1]вспомогат'!I41</f>
        <v>58.150178175132474</v>
      </c>
      <c r="H44" s="35">
        <f>'[1]вспомогат'!J41</f>
        <v>-1200473.0199999996</v>
      </c>
      <c r="I44" s="36">
        <f>'[1]вспомогат'!K41</f>
        <v>92.97656170182111</v>
      </c>
      <c r="J44" s="37">
        <f>'[1]вспомогат'!L41</f>
        <v>-1251841.9800000004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29148646</v>
      </c>
      <c r="D45" s="38">
        <f>'[1]вспомогат'!D42</f>
        <v>4899102</v>
      </c>
      <c r="E45" s="33">
        <f>'[1]вспомогат'!G42</f>
        <v>25288631.3</v>
      </c>
      <c r="F45" s="38">
        <f>'[1]вспомогат'!H42</f>
        <v>2398940.830000002</v>
      </c>
      <c r="G45" s="39">
        <f>'[1]вспомогат'!I42</f>
        <v>48.96695006554266</v>
      </c>
      <c r="H45" s="35">
        <f>'[1]вспомогат'!J42</f>
        <v>-2500161.169999998</v>
      </c>
      <c r="I45" s="36">
        <f>'[1]вспомогат'!K42</f>
        <v>86.75748197703592</v>
      </c>
      <c r="J45" s="37">
        <f>'[1]вспомогат'!L42</f>
        <v>-3860014.6999999993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13205110</v>
      </c>
      <c r="D46" s="38">
        <f>'[1]вспомогат'!D43</f>
        <v>3822960</v>
      </c>
      <c r="E46" s="33">
        <f>'[1]вспомогат'!G43</f>
        <v>10408640.41</v>
      </c>
      <c r="F46" s="38">
        <f>'[1]вспомогат'!H43</f>
        <v>1174455.9399999995</v>
      </c>
      <c r="G46" s="39">
        <f>'[1]вспомогат'!I43</f>
        <v>30.72111505221084</v>
      </c>
      <c r="H46" s="35">
        <f>'[1]вспомогат'!J43</f>
        <v>-2648504.0600000005</v>
      </c>
      <c r="I46" s="36">
        <f>'[1]вспомогат'!K43</f>
        <v>78.82282245282319</v>
      </c>
      <c r="J46" s="37">
        <f>'[1]вспомогат'!L43</f>
        <v>-2796469.59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12827770</v>
      </c>
      <c r="D47" s="38">
        <f>'[1]вспомогат'!D44</f>
        <v>2365521</v>
      </c>
      <c r="E47" s="33">
        <f>'[1]вспомогат'!G44</f>
        <v>11956993.08</v>
      </c>
      <c r="F47" s="38">
        <f>'[1]вспомогат'!H44</f>
        <v>766352.2799999993</v>
      </c>
      <c r="G47" s="39">
        <f>'[1]вспомогат'!I44</f>
        <v>32.396765025548255</v>
      </c>
      <c r="H47" s="35">
        <f>'[1]вспомогат'!J44</f>
        <v>-1599168.7200000007</v>
      </c>
      <c r="I47" s="36">
        <f>'[1]вспомогат'!K44</f>
        <v>93.21178256236276</v>
      </c>
      <c r="J47" s="37">
        <f>'[1]вспомогат'!L44</f>
        <v>-870776.9199999999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5262957</v>
      </c>
      <c r="D48" s="38">
        <f>'[1]вспомогат'!D45</f>
        <v>864311</v>
      </c>
      <c r="E48" s="33">
        <f>'[1]вспомогат'!G45</f>
        <v>4371002.13</v>
      </c>
      <c r="F48" s="38">
        <f>'[1]вспомогат'!H45</f>
        <v>214571.31999999983</v>
      </c>
      <c r="G48" s="39">
        <f>'[1]вспомогат'!I45</f>
        <v>24.82570741318806</v>
      </c>
      <c r="H48" s="35">
        <f>'[1]вспомогат'!J45</f>
        <v>-649739.6800000002</v>
      </c>
      <c r="I48" s="36">
        <f>'[1]вспомогат'!K45</f>
        <v>83.05221057287756</v>
      </c>
      <c r="J48" s="37">
        <f>'[1]вспомогат'!L45</f>
        <v>-891954.8700000001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4070106</v>
      </c>
      <c r="D49" s="38">
        <f>'[1]вспомогат'!D46</f>
        <v>834260</v>
      </c>
      <c r="E49" s="33">
        <f>'[1]вспомогат'!G46</f>
        <v>3915865.48</v>
      </c>
      <c r="F49" s="38">
        <f>'[1]вспомогат'!H46</f>
        <v>592276.4100000001</v>
      </c>
      <c r="G49" s="39">
        <f>'[1]вспомогат'!I46</f>
        <v>70.99422362333088</v>
      </c>
      <c r="H49" s="35">
        <f>'[1]вспомогат'!J46</f>
        <v>-241983.58999999985</v>
      </c>
      <c r="I49" s="36">
        <f>'[1]вспомогат'!K46</f>
        <v>96.21040533096681</v>
      </c>
      <c r="J49" s="37">
        <f>'[1]вспомогат'!L46</f>
        <v>-154240.52000000002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8331452</v>
      </c>
      <c r="D50" s="38">
        <f>'[1]вспомогат'!D47</f>
        <v>3362557</v>
      </c>
      <c r="E50" s="33">
        <f>'[1]вспомогат'!G47</f>
        <v>4858296.66</v>
      </c>
      <c r="F50" s="38">
        <f>'[1]вспомогат'!H47</f>
        <v>219898.74000000022</v>
      </c>
      <c r="G50" s="39">
        <f>'[1]вспомогат'!I47</f>
        <v>6.539628621908869</v>
      </c>
      <c r="H50" s="35">
        <f>'[1]вспомогат'!J47</f>
        <v>-3142658.26</v>
      </c>
      <c r="I50" s="36">
        <f>'[1]вспомогат'!K47</f>
        <v>58.312724600705856</v>
      </c>
      <c r="J50" s="37">
        <f>'[1]вспомогат'!L47</f>
        <v>-3473155.34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11183385</v>
      </c>
      <c r="D51" s="38">
        <f>'[1]вспомогат'!D48</f>
        <v>1944696</v>
      </c>
      <c r="E51" s="33">
        <f>'[1]вспомогат'!G48</f>
        <v>9501330.28</v>
      </c>
      <c r="F51" s="38">
        <f>'[1]вспомогат'!H48</f>
        <v>708889.379999999</v>
      </c>
      <c r="G51" s="39">
        <f>'[1]вспомогат'!I48</f>
        <v>36.45245220846852</v>
      </c>
      <c r="H51" s="35">
        <f>'[1]вспомогат'!J48</f>
        <v>-1235806.620000001</v>
      </c>
      <c r="I51" s="36">
        <f>'[1]вспомогат'!K48</f>
        <v>84.95934173776544</v>
      </c>
      <c r="J51" s="37">
        <f>'[1]вспомогат'!L48</f>
        <v>-1682054.7200000007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6044720</v>
      </c>
      <c r="D52" s="38">
        <f>'[1]вспомогат'!D49</f>
        <v>853300</v>
      </c>
      <c r="E52" s="33">
        <f>'[1]вспомогат'!G49</f>
        <v>4259546.82</v>
      </c>
      <c r="F52" s="38">
        <f>'[1]вспомогат'!H49</f>
        <v>331363.39000000013</v>
      </c>
      <c r="G52" s="39">
        <f>'[1]вспомогат'!I49</f>
        <v>38.83316418610103</v>
      </c>
      <c r="H52" s="35">
        <f>'[1]вспомогат'!J49</f>
        <v>-521936.60999999987</v>
      </c>
      <c r="I52" s="36">
        <f>'[1]вспомогат'!K49</f>
        <v>70.46723123651716</v>
      </c>
      <c r="J52" s="37">
        <f>'[1]вспомогат'!L49</f>
        <v>-1785173.1799999997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3390920</v>
      </c>
      <c r="D53" s="38">
        <f>'[1]вспомогат'!D50</f>
        <v>704550</v>
      </c>
      <c r="E53" s="33">
        <f>'[1]вспомогат'!G50</f>
        <v>3710101.83</v>
      </c>
      <c r="F53" s="38">
        <f>'[1]вспомогат'!H50</f>
        <v>297866.1000000001</v>
      </c>
      <c r="G53" s="39">
        <f>'[1]вспомогат'!I50</f>
        <v>42.2774962742176</v>
      </c>
      <c r="H53" s="35">
        <f>'[1]вспомогат'!J50</f>
        <v>-406683.8999999999</v>
      </c>
      <c r="I53" s="36">
        <f>'[1]вспомогат'!K50</f>
        <v>109.41283869864226</v>
      </c>
      <c r="J53" s="37">
        <f>'[1]вспомогат'!L50</f>
        <v>319181.8300000001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26226560</v>
      </c>
      <c r="D54" s="38">
        <f>'[1]вспомогат'!D51</f>
        <v>4516880</v>
      </c>
      <c r="E54" s="33">
        <f>'[1]вспомогат'!G51</f>
        <v>27277727.16</v>
      </c>
      <c r="F54" s="38">
        <f>'[1]вспомогат'!H51</f>
        <v>2475583.620000001</v>
      </c>
      <c r="G54" s="39">
        <f>'[1]вспомогат'!I51</f>
        <v>54.807380758399624</v>
      </c>
      <c r="H54" s="35">
        <f>'[1]вспомогат'!J51</f>
        <v>-2041296.379999999</v>
      </c>
      <c r="I54" s="36">
        <f>'[1]вспомогат'!K51</f>
        <v>104.00802529954368</v>
      </c>
      <c r="J54" s="37">
        <f>'[1]вспомогат'!L51</f>
        <v>1051167.1600000001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38465960</v>
      </c>
      <c r="D55" s="38">
        <f>'[1]вспомогат'!D52</f>
        <v>8244975</v>
      </c>
      <c r="E55" s="33">
        <f>'[1]вспомогат'!G52</f>
        <v>34212910.34</v>
      </c>
      <c r="F55" s="38">
        <f>'[1]вспомогат'!H52</f>
        <v>2748489.610000003</v>
      </c>
      <c r="G55" s="39">
        <f>'[1]вспомогат'!I52</f>
        <v>33.3353298221038</v>
      </c>
      <c r="H55" s="35">
        <f>'[1]вспомогат'!J52</f>
        <v>-5496485.389999997</v>
      </c>
      <c r="I55" s="36">
        <f>'[1]вспомогат'!K52</f>
        <v>88.94334195740858</v>
      </c>
      <c r="J55" s="37">
        <f>'[1]вспомогат'!L52</f>
        <v>-4253049.659999996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13516905</v>
      </c>
      <c r="D56" s="38">
        <f>'[1]вспомогат'!D53</f>
        <v>2292865</v>
      </c>
      <c r="E56" s="33">
        <f>'[1]вспомогат'!G53</f>
        <v>13151969.92</v>
      </c>
      <c r="F56" s="38">
        <f>'[1]вспомогат'!H53</f>
        <v>1187512.92</v>
      </c>
      <c r="G56" s="39">
        <f>'[1]вспомогат'!I53</f>
        <v>51.79166326844362</v>
      </c>
      <c r="H56" s="35">
        <f>'[1]вспомогат'!J53</f>
        <v>-1105352.08</v>
      </c>
      <c r="I56" s="36">
        <f>'[1]вспомогат'!K53</f>
        <v>97.3001579873499</v>
      </c>
      <c r="J56" s="37">
        <f>'[1]вспомогат'!L53</f>
        <v>-364935.0800000001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29102450</v>
      </c>
      <c r="D57" s="38">
        <f>'[1]вспомогат'!D54</f>
        <v>4831950</v>
      </c>
      <c r="E57" s="33">
        <f>'[1]вспомогат'!G54</f>
        <v>26645901.01</v>
      </c>
      <c r="F57" s="38">
        <f>'[1]вспомогат'!H54</f>
        <v>2419324.0200000033</v>
      </c>
      <c r="G57" s="39">
        <f>'[1]вспомогат'!I54</f>
        <v>50.06930990593867</v>
      </c>
      <c r="H57" s="35">
        <f>'[1]вспомогат'!J54</f>
        <v>-2412625.9799999967</v>
      </c>
      <c r="I57" s="36">
        <f>'[1]вспомогат'!K54</f>
        <v>91.55896156509161</v>
      </c>
      <c r="J57" s="37">
        <f>'[1]вспомогат'!L54</f>
        <v>-2456548.9899999984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39645200</v>
      </c>
      <c r="D58" s="38">
        <f>'[1]вспомогат'!D55</f>
        <v>6441700</v>
      </c>
      <c r="E58" s="33">
        <f>'[1]вспомогат'!G55</f>
        <v>32628844.86</v>
      </c>
      <c r="F58" s="38">
        <f>'[1]вспомогат'!H55</f>
        <v>2898044.870000001</v>
      </c>
      <c r="G58" s="39">
        <f>'[1]вспомогат'!I55</f>
        <v>44.988820808171766</v>
      </c>
      <c r="H58" s="35">
        <f>'[1]вспомогат'!J55</f>
        <v>-3543655.129999999</v>
      </c>
      <c r="I58" s="36">
        <f>'[1]вспомогат'!K55</f>
        <v>82.30213206138448</v>
      </c>
      <c r="J58" s="37">
        <f>'[1]вспомогат'!L55</f>
        <v>-7016355.140000001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5967053</v>
      </c>
      <c r="D59" s="38">
        <f>'[1]вспомогат'!D56</f>
        <v>1049090</v>
      </c>
      <c r="E59" s="33">
        <f>'[1]вспомогат'!G56</f>
        <v>5751034.64</v>
      </c>
      <c r="F59" s="38">
        <f>'[1]вспомогат'!H56</f>
        <v>606128.9899999993</v>
      </c>
      <c r="G59" s="39">
        <f>'[1]вспомогат'!I56</f>
        <v>57.77664356728205</v>
      </c>
      <c r="H59" s="35">
        <f>'[1]вспомогат'!J56</f>
        <v>-442961.0100000007</v>
      </c>
      <c r="I59" s="36">
        <f>'[1]вспомогат'!K56</f>
        <v>96.37981496058438</v>
      </c>
      <c r="J59" s="37">
        <f>'[1]вспомогат'!L56</f>
        <v>-216018.36000000034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30471260</v>
      </c>
      <c r="D60" s="38">
        <f>'[1]вспомогат'!D57</f>
        <v>4781021</v>
      </c>
      <c r="E60" s="33">
        <f>'[1]вспомогат'!G57</f>
        <v>27736456.25</v>
      </c>
      <c r="F60" s="38">
        <f>'[1]вспомогат'!H57</f>
        <v>2030936.9899999984</v>
      </c>
      <c r="G60" s="39">
        <f>'[1]вспомогат'!I57</f>
        <v>42.479148073183495</v>
      </c>
      <c r="H60" s="35">
        <f>'[1]вспомогат'!J57</f>
        <v>-2750084.0100000016</v>
      </c>
      <c r="I60" s="36">
        <f>'[1]вспомогат'!K57</f>
        <v>91.0249732042587</v>
      </c>
      <c r="J60" s="37">
        <f>'[1]вспомогат'!L57</f>
        <v>-2734803.75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9881806</v>
      </c>
      <c r="D61" s="38">
        <f>'[1]вспомогат'!D58</f>
        <v>1751037</v>
      </c>
      <c r="E61" s="33">
        <f>'[1]вспомогат'!G58</f>
        <v>9757424.89</v>
      </c>
      <c r="F61" s="38">
        <f>'[1]вспомогат'!H58</f>
        <v>684128.2400000002</v>
      </c>
      <c r="G61" s="39">
        <f>'[1]вспомогат'!I58</f>
        <v>39.069890584836315</v>
      </c>
      <c r="H61" s="35">
        <f>'[1]вспомогат'!J58</f>
        <v>-1066908.7599999998</v>
      </c>
      <c r="I61" s="36">
        <f>'[1]вспомогат'!K58</f>
        <v>98.7413119626109</v>
      </c>
      <c r="J61" s="37">
        <f>'[1]вспомогат'!L58</f>
        <v>-124381.1099999994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5891331</v>
      </c>
      <c r="D62" s="38">
        <f>'[1]вспомогат'!D59</f>
        <v>853757</v>
      </c>
      <c r="E62" s="33">
        <f>'[1]вспомогат'!G59</f>
        <v>5270012.64</v>
      </c>
      <c r="F62" s="38">
        <f>'[1]вспомогат'!H59</f>
        <v>562684.0499999998</v>
      </c>
      <c r="G62" s="39">
        <f>'[1]вспомогат'!I59</f>
        <v>65.90681540532023</v>
      </c>
      <c r="H62" s="35">
        <f>'[1]вспомогат'!J59</f>
        <v>-291072.9500000002</v>
      </c>
      <c r="I62" s="36">
        <f>'[1]вспомогат'!K59</f>
        <v>89.45368440510302</v>
      </c>
      <c r="J62" s="37">
        <f>'[1]вспомогат'!L59</f>
        <v>-621318.3600000003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3595642</v>
      </c>
      <c r="D63" s="38">
        <f>'[1]вспомогат'!D60</f>
        <v>612050</v>
      </c>
      <c r="E63" s="33">
        <f>'[1]вспомогат'!G60</f>
        <v>3863906.22</v>
      </c>
      <c r="F63" s="38">
        <f>'[1]вспомогат'!H60</f>
        <v>378785.64000000013</v>
      </c>
      <c r="G63" s="39">
        <f>'[1]вспомогат'!I60</f>
        <v>61.888022220406846</v>
      </c>
      <c r="H63" s="35">
        <f>'[1]вспомогат'!J60</f>
        <v>-233264.35999999987</v>
      </c>
      <c r="I63" s="36">
        <f>'[1]вспомогат'!K60</f>
        <v>107.4608156206875</v>
      </c>
      <c r="J63" s="37">
        <f>'[1]вспомогат'!L60</f>
        <v>268264.2200000002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3360920</v>
      </c>
      <c r="D64" s="38">
        <f>'[1]вспомогат'!D61</f>
        <v>700100</v>
      </c>
      <c r="E64" s="33">
        <f>'[1]вспомогат'!G61</f>
        <v>2980433.07</v>
      </c>
      <c r="F64" s="38">
        <f>'[1]вспомогат'!H61</f>
        <v>191858.6799999997</v>
      </c>
      <c r="G64" s="39">
        <f>'[1]вспомогат'!I61</f>
        <v>27.404467933152365</v>
      </c>
      <c r="H64" s="35">
        <f>'[1]вспомогат'!J61</f>
        <v>-508241.3200000003</v>
      </c>
      <c r="I64" s="36">
        <f>'[1]вспомогат'!K61</f>
        <v>88.6790840008093</v>
      </c>
      <c r="J64" s="37">
        <f>'[1]вспомогат'!L61</f>
        <v>-380486.93000000017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3308603</v>
      </c>
      <c r="D65" s="38">
        <f>'[1]вспомогат'!D62</f>
        <v>927739</v>
      </c>
      <c r="E65" s="33">
        <f>'[1]вспомогат'!G62</f>
        <v>3178372.72</v>
      </c>
      <c r="F65" s="38">
        <f>'[1]вспомогат'!H62</f>
        <v>331841.89000000013</v>
      </c>
      <c r="G65" s="39">
        <f>'[1]вспомогат'!I62</f>
        <v>35.768884352172336</v>
      </c>
      <c r="H65" s="35">
        <f>'[1]вспомогат'!J62</f>
        <v>-595897.1099999999</v>
      </c>
      <c r="I65" s="36">
        <f>'[1]вспомогат'!K62</f>
        <v>96.06388920036645</v>
      </c>
      <c r="J65" s="37">
        <f>'[1]вспомогат'!L62</f>
        <v>-130230.2799999998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6479500</v>
      </c>
      <c r="D66" s="38">
        <f>'[1]вспомогат'!D63</f>
        <v>1254750</v>
      </c>
      <c r="E66" s="33">
        <f>'[1]вспомогат'!G63</f>
        <v>6234694.04</v>
      </c>
      <c r="F66" s="38">
        <f>'[1]вспомогат'!H63</f>
        <v>570258.0499999998</v>
      </c>
      <c r="G66" s="39">
        <f>'[1]вспомогат'!I63</f>
        <v>45.44794182107988</v>
      </c>
      <c r="H66" s="35">
        <f>'[1]вспомогат'!J63</f>
        <v>-684491.9500000002</v>
      </c>
      <c r="I66" s="36">
        <f>'[1]вспомогат'!K63</f>
        <v>96.22183872212362</v>
      </c>
      <c r="J66" s="37">
        <f>'[1]вспомогат'!L63</f>
        <v>-244805.95999999996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4425125</v>
      </c>
      <c r="D67" s="38">
        <f>'[1]вспомогат'!D64</f>
        <v>715143</v>
      </c>
      <c r="E67" s="33">
        <f>'[1]вспомогат'!G64</f>
        <v>4172830.81</v>
      </c>
      <c r="F67" s="38">
        <f>'[1]вспомогат'!H64</f>
        <v>231755.06999999983</v>
      </c>
      <c r="G67" s="39">
        <f>'[1]вспомогат'!I64</f>
        <v>32.40681514046839</v>
      </c>
      <c r="H67" s="35">
        <f>'[1]вспомогат'!J64</f>
        <v>-483387.93000000017</v>
      </c>
      <c r="I67" s="36">
        <f>'[1]вспомогат'!K64</f>
        <v>94.29859744075027</v>
      </c>
      <c r="J67" s="37">
        <f>'[1]вспомогат'!L64</f>
        <v>-252294.18999999994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15675136</v>
      </c>
      <c r="D68" s="38">
        <f>'[1]вспомогат'!D65</f>
        <v>2979436</v>
      </c>
      <c r="E68" s="33">
        <f>'[1]вспомогат'!G65</f>
        <v>15580242.78</v>
      </c>
      <c r="F68" s="38">
        <f>'[1]вспомогат'!H65</f>
        <v>1341092.0099999998</v>
      </c>
      <c r="G68" s="39">
        <f>'[1]вспомогат'!I65</f>
        <v>45.01160655909373</v>
      </c>
      <c r="H68" s="35">
        <f>'[1]вспомогат'!J65</f>
        <v>-1638343.9900000002</v>
      </c>
      <c r="I68" s="36">
        <f>'[1]вспомогат'!K65</f>
        <v>99.39462585842955</v>
      </c>
      <c r="J68" s="37">
        <f>'[1]вспомогат'!L65</f>
        <v>-94893.22000000067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36889999</v>
      </c>
      <c r="D69" s="38">
        <f>'[1]вспомогат'!D66</f>
        <v>5706925</v>
      </c>
      <c r="E69" s="33">
        <f>'[1]вспомогат'!G66</f>
        <v>21472401.86</v>
      </c>
      <c r="F69" s="38">
        <f>'[1]вспомогат'!H66</f>
        <v>1474616.2699999996</v>
      </c>
      <c r="G69" s="39">
        <f>'[1]вспомогат'!I66</f>
        <v>25.839068675337412</v>
      </c>
      <c r="H69" s="35">
        <f>'[1]вспомогат'!J66</f>
        <v>-4232308.73</v>
      </c>
      <c r="I69" s="36">
        <f>'[1]вспомогат'!K66</f>
        <v>58.20656666323032</v>
      </c>
      <c r="J69" s="37">
        <f>'[1]вспомогат'!L66</f>
        <v>-15417597.14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41516251</v>
      </c>
      <c r="D70" s="38">
        <f>'[1]вспомогат'!D67</f>
        <v>7999972</v>
      </c>
      <c r="E70" s="33">
        <f>'[1]вспомогат'!G67</f>
        <v>33403724.54</v>
      </c>
      <c r="F70" s="38">
        <f>'[1]вспомогат'!H67</f>
        <v>2786962.4899999984</v>
      </c>
      <c r="G70" s="39">
        <f>'[1]вспомогат'!I67</f>
        <v>34.83715305503567</v>
      </c>
      <c r="H70" s="35">
        <f>'[1]вспомогат'!J67</f>
        <v>-5213009.510000002</v>
      </c>
      <c r="I70" s="36">
        <f>'[1]вспомогат'!K67</f>
        <v>80.45939538230463</v>
      </c>
      <c r="J70" s="37">
        <f>'[1]вспомогат'!L67</f>
        <v>-8112526.460000001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6987820</v>
      </c>
      <c r="D71" s="38">
        <f>'[1]вспомогат'!D68</f>
        <v>1628950</v>
      </c>
      <c r="E71" s="33">
        <f>'[1]вспомогат'!G68</f>
        <v>5459110.07</v>
      </c>
      <c r="F71" s="38">
        <f>'[1]вспомогат'!H68</f>
        <v>495219.8700000001</v>
      </c>
      <c r="G71" s="39">
        <f>'[1]вспомогат'!I68</f>
        <v>30.401170692777562</v>
      </c>
      <c r="H71" s="35">
        <f>'[1]вспомогат'!J68</f>
        <v>-1133730.13</v>
      </c>
      <c r="I71" s="36">
        <f>'[1]вспомогат'!K68</f>
        <v>78.12322111903283</v>
      </c>
      <c r="J71" s="37">
        <f>'[1]вспомогат'!L68</f>
        <v>-1528709.9299999997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4680245</v>
      </c>
      <c r="D72" s="38">
        <f>'[1]вспомогат'!D69</f>
        <v>699130</v>
      </c>
      <c r="E72" s="33">
        <f>'[1]вспомогат'!G69</f>
        <v>4306169.28</v>
      </c>
      <c r="F72" s="38">
        <f>'[1]вспомогат'!H69</f>
        <v>489495.01000000024</v>
      </c>
      <c r="G72" s="39">
        <f>'[1]вспомогат'!I69</f>
        <v>70.01487706149075</v>
      </c>
      <c r="H72" s="35">
        <f>'[1]вспомогат'!J69</f>
        <v>-209634.98999999976</v>
      </c>
      <c r="I72" s="36">
        <f>'[1]вспомогат'!K69</f>
        <v>92.00734747860423</v>
      </c>
      <c r="J72" s="37">
        <f>'[1]вспомогат'!L69</f>
        <v>-374075.71999999974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1220031</v>
      </c>
      <c r="D73" s="38">
        <f>'[1]вспомогат'!D70</f>
        <v>196594</v>
      </c>
      <c r="E73" s="33">
        <f>'[1]вспомогат'!G70</f>
        <v>2008250.9</v>
      </c>
      <c r="F73" s="38">
        <f>'[1]вспомогат'!H70</f>
        <v>160872.7999999998</v>
      </c>
      <c r="G73" s="39">
        <f>'[1]вспомогат'!I70</f>
        <v>81.82996429189082</v>
      </c>
      <c r="H73" s="35">
        <f>'[1]вспомогат'!J70</f>
        <v>-35721.200000000186</v>
      </c>
      <c r="I73" s="36">
        <f>'[1]вспомогат'!K70</f>
        <v>164.6065468828251</v>
      </c>
      <c r="J73" s="37">
        <f>'[1]вспомогат'!L70</f>
        <v>788219.8999999999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23241439</v>
      </c>
      <c r="D74" s="38">
        <f>'[1]вспомогат'!D71</f>
        <v>4290260</v>
      </c>
      <c r="E74" s="33">
        <f>'[1]вспомогат'!G71</f>
        <v>19565868.53</v>
      </c>
      <c r="F74" s="38">
        <f>'[1]вспомогат'!H71</f>
        <v>1844257.710000001</v>
      </c>
      <c r="G74" s="39">
        <f>'[1]вспомогат'!I71</f>
        <v>42.98708493191557</v>
      </c>
      <c r="H74" s="35">
        <f>'[1]вспомогат'!J71</f>
        <v>-2446002.289999999</v>
      </c>
      <c r="I74" s="36">
        <f>'[1]вспомогат'!K71</f>
        <v>84.18527153159494</v>
      </c>
      <c r="J74" s="37">
        <f>'[1]вспомогат'!L71</f>
        <v>-3675570.469999999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11278537</v>
      </c>
      <c r="D75" s="38">
        <f>'[1]вспомогат'!D72</f>
        <v>1698755</v>
      </c>
      <c r="E75" s="33">
        <f>'[1]вспомогат'!G72</f>
        <v>9896515.32</v>
      </c>
      <c r="F75" s="38">
        <f>'[1]вспомогат'!H72</f>
        <v>826402.120000001</v>
      </c>
      <c r="G75" s="39">
        <f>'[1]вспомогат'!I72</f>
        <v>48.64751656360105</v>
      </c>
      <c r="H75" s="35">
        <f>'[1]вспомогат'!J72</f>
        <v>-872352.879999999</v>
      </c>
      <c r="I75" s="36">
        <f>'[1]вспомогат'!K72</f>
        <v>87.74644548313314</v>
      </c>
      <c r="J75" s="37">
        <f>'[1]вспомогат'!L72</f>
        <v>-1382021.6799999997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4068780</v>
      </c>
      <c r="D76" s="38">
        <f>'[1]вспомогат'!D73</f>
        <v>771390</v>
      </c>
      <c r="E76" s="33">
        <f>'[1]вспомогат'!G73</f>
        <v>3838893.41</v>
      </c>
      <c r="F76" s="38">
        <f>'[1]вспомогат'!H73</f>
        <v>187802.89000000013</v>
      </c>
      <c r="G76" s="39">
        <f>'[1]вспомогат'!I73</f>
        <v>24.346036375892886</v>
      </c>
      <c r="H76" s="35">
        <f>'[1]вспомогат'!J73</f>
        <v>-583587.1099999999</v>
      </c>
      <c r="I76" s="36">
        <f>'[1]вспомогат'!K73</f>
        <v>94.34998721975629</v>
      </c>
      <c r="J76" s="37">
        <f>'[1]вспомогат'!L73</f>
        <v>-229886.58999999985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3736832</v>
      </c>
      <c r="D77" s="38">
        <f>'[1]вспомогат'!D74</f>
        <v>379674</v>
      </c>
      <c r="E77" s="33">
        <f>'[1]вспомогат'!G74</f>
        <v>2623352.59</v>
      </c>
      <c r="F77" s="38">
        <f>'[1]вспомогат'!H74</f>
        <v>140892.08000000007</v>
      </c>
      <c r="G77" s="39">
        <f>'[1]вспомогат'!I74</f>
        <v>37.10869851504187</v>
      </c>
      <c r="H77" s="35">
        <f>'[1]вспомогат'!J74</f>
        <v>-238781.91999999993</v>
      </c>
      <c r="I77" s="36">
        <f>'[1]вспомогат'!K74</f>
        <v>70.20258309712611</v>
      </c>
      <c r="J77" s="37">
        <f>'[1]вспомогат'!L74</f>
        <v>-1113479.4100000001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2755967</v>
      </c>
      <c r="D78" s="38">
        <f>'[1]вспомогат'!D75</f>
        <v>824270</v>
      </c>
      <c r="E78" s="33">
        <f>'[1]вспомогат'!G75</f>
        <v>2518142.74</v>
      </c>
      <c r="F78" s="38">
        <f>'[1]вспомогат'!H75</f>
        <v>246387.6200000001</v>
      </c>
      <c r="G78" s="39">
        <f>'[1]вспомогат'!I75</f>
        <v>29.89161561138949</v>
      </c>
      <c r="H78" s="35">
        <f>'[1]вспомогат'!J75</f>
        <v>-577882.3799999999</v>
      </c>
      <c r="I78" s="36">
        <f>'[1]вспомогат'!K75</f>
        <v>91.37056938635332</v>
      </c>
      <c r="J78" s="37">
        <f>'[1]вспомогат'!L75</f>
        <v>-237824.25999999978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5423858</v>
      </c>
      <c r="D79" s="38">
        <f>'[1]вспомогат'!D76</f>
        <v>1155892</v>
      </c>
      <c r="E79" s="33">
        <f>'[1]вспомогат'!G76</f>
        <v>4794182.44</v>
      </c>
      <c r="F79" s="38">
        <f>'[1]вспомогат'!H76</f>
        <v>410306.3900000006</v>
      </c>
      <c r="G79" s="39">
        <f>'[1]вспомогат'!I76</f>
        <v>35.496948676866054</v>
      </c>
      <c r="H79" s="35">
        <f>'[1]вспомогат'!J76</f>
        <v>-745585.6099999994</v>
      </c>
      <c r="I79" s="36">
        <f>'[1]вспомогат'!K76</f>
        <v>88.39063338310112</v>
      </c>
      <c r="J79" s="37">
        <f>'[1]вспомогат'!L76</f>
        <v>-629675.5599999996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4643968</v>
      </c>
      <c r="D80" s="38">
        <f>'[1]вспомогат'!D77</f>
        <v>1006034</v>
      </c>
      <c r="E80" s="33">
        <f>'[1]вспомогат'!G77</f>
        <v>5216196.5</v>
      </c>
      <c r="F80" s="38">
        <f>'[1]вспомогат'!H77</f>
        <v>190948.9500000002</v>
      </c>
      <c r="G80" s="39">
        <f>'[1]вспомогат'!I77</f>
        <v>18.980367462729905</v>
      </c>
      <c r="H80" s="35">
        <f>'[1]вспомогат'!J77</f>
        <v>-815085.0499999998</v>
      </c>
      <c r="I80" s="36">
        <f>'[1]вспомогат'!K77</f>
        <v>112.32197336415754</v>
      </c>
      <c r="J80" s="37">
        <f>'[1]вспомогат'!L77</f>
        <v>572228.5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219162450</v>
      </c>
      <c r="D81" s="38">
        <f>'[1]вспомогат'!D78</f>
        <v>40378410</v>
      </c>
      <c r="E81" s="33">
        <f>'[1]вспомогат'!G78</f>
        <v>199735203.98</v>
      </c>
      <c r="F81" s="38">
        <f>'[1]вспомогат'!H78</f>
        <v>16229394.609999985</v>
      </c>
      <c r="G81" s="39">
        <f>'[1]вспомогат'!I78</f>
        <v>40.19324834732221</v>
      </c>
      <c r="H81" s="35">
        <f>'[1]вспомогат'!J78</f>
        <v>-24149015.390000015</v>
      </c>
      <c r="I81" s="36">
        <f>'[1]вспомогат'!K78</f>
        <v>91.13568678393584</v>
      </c>
      <c r="J81" s="37">
        <f>'[1]вспомогат'!L78</f>
        <v>-19427246.02000001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16908092</v>
      </c>
      <c r="D82" s="38">
        <f>'[1]вспомогат'!D79</f>
        <v>2929886</v>
      </c>
      <c r="E82" s="33">
        <f>'[1]вспомогат'!G79</f>
        <v>16987904.02</v>
      </c>
      <c r="F82" s="38">
        <f>'[1]вспомогат'!H79</f>
        <v>1738511.5599999987</v>
      </c>
      <c r="G82" s="39">
        <f>'[1]вспомогат'!I79</f>
        <v>59.33717421087369</v>
      </c>
      <c r="H82" s="35">
        <f>'[1]вспомогат'!J79</f>
        <v>-1191374.4400000013</v>
      </c>
      <c r="I82" s="36">
        <f>'[1]вспомогат'!K79</f>
        <v>100.47203445545483</v>
      </c>
      <c r="J82" s="37">
        <f>'[1]вспомогат'!L79</f>
        <v>79812.01999999955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4988872</v>
      </c>
      <c r="D83" s="38">
        <f>'[1]вспомогат'!D80</f>
        <v>674200</v>
      </c>
      <c r="E83" s="33">
        <f>'[1]вспомогат'!G80</f>
        <v>4224066.22</v>
      </c>
      <c r="F83" s="38">
        <f>'[1]вспомогат'!H80</f>
        <v>337237.5299999998</v>
      </c>
      <c r="G83" s="39">
        <f>'[1]вспомогат'!I80</f>
        <v>50.02039899139719</v>
      </c>
      <c r="H83" s="35">
        <f>'[1]вспомогат'!J80</f>
        <v>-336962.4700000002</v>
      </c>
      <c r="I83" s="36">
        <f>'[1]вспомогат'!K80</f>
        <v>84.66976542994087</v>
      </c>
      <c r="J83" s="37">
        <f>'[1]вспомогат'!L80</f>
        <v>-764805.7800000003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97658208</v>
      </c>
      <c r="D84" s="38">
        <f>'[1]вспомогат'!D81</f>
        <v>14055640</v>
      </c>
      <c r="E84" s="33">
        <f>'[1]вспомогат'!G81</f>
        <v>68797068.37</v>
      </c>
      <c r="F84" s="38">
        <f>'[1]вспомогат'!H81</f>
        <v>6286122.990000002</v>
      </c>
      <c r="G84" s="39">
        <f>'[1]вспомогат'!I81</f>
        <v>44.72313597957832</v>
      </c>
      <c r="H84" s="35">
        <f>'[1]вспомогат'!J81</f>
        <v>-7769517.009999998</v>
      </c>
      <c r="I84" s="36">
        <f>'[1]вспомогат'!K81</f>
        <v>70.4467855584653</v>
      </c>
      <c r="J84" s="37">
        <f>'[1]вспомогат'!L81</f>
        <v>-28861139.629999995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15322790</v>
      </c>
      <c r="D85" s="38">
        <f>'[1]вспомогат'!D82</f>
        <v>2510343</v>
      </c>
      <c r="E85" s="33">
        <f>'[1]вспомогат'!G82</f>
        <v>13769909.22</v>
      </c>
      <c r="F85" s="38">
        <f>'[1]вспомогат'!H82</f>
        <v>1252701.2300000004</v>
      </c>
      <c r="G85" s="39">
        <f>'[1]вспомогат'!I82</f>
        <v>49.901596315722614</v>
      </c>
      <c r="H85" s="35">
        <f>'[1]вспомогат'!J82</f>
        <v>-1257641.7699999996</v>
      </c>
      <c r="I85" s="36">
        <f>'[1]вспомогат'!K82</f>
        <v>89.86554811493208</v>
      </c>
      <c r="J85" s="37">
        <f>'[1]вспомогат'!L82</f>
        <v>-1552880.7799999993</v>
      </c>
    </row>
    <row r="86" spans="1:10" ht="15" customHeight="1">
      <c r="A86" s="51" t="s">
        <v>88</v>
      </c>
      <c r="B86" s="41">
        <f>SUM(B38:B85)</f>
        <v>2072540493</v>
      </c>
      <c r="C86" s="41">
        <f>SUM(C38:C85)</f>
        <v>911752726</v>
      </c>
      <c r="D86" s="41">
        <f>SUM(D38:D85)</f>
        <v>162417890</v>
      </c>
      <c r="E86" s="41">
        <f>SUM(E38:E85)</f>
        <v>788430965.98</v>
      </c>
      <c r="F86" s="41">
        <f>SUM(F38:F85)</f>
        <v>66831764.16999997</v>
      </c>
      <c r="G86" s="42">
        <f>F86/D86*100</f>
        <v>41.148031272909634</v>
      </c>
      <c r="H86" s="41">
        <f>SUM(H38:H85)</f>
        <v>-95586125.83</v>
      </c>
      <c r="I86" s="43">
        <f>E86/C86*100</f>
        <v>86.47420989229924</v>
      </c>
      <c r="J86" s="41">
        <f>SUM(J38:J85)</f>
        <v>-123321760.02000001</v>
      </c>
    </row>
    <row r="87" spans="1:10" ht="15.75" customHeight="1">
      <c r="A87" s="54" t="s">
        <v>89</v>
      </c>
      <c r="B87" s="55">
        <f>'[1]вспомогат'!B83</f>
        <v>13243485571</v>
      </c>
      <c r="C87" s="55">
        <f>'[1]вспомогат'!C83</f>
        <v>6252305356</v>
      </c>
      <c r="D87" s="55">
        <f>'[1]вспомогат'!D83</f>
        <v>1030660240</v>
      </c>
      <c r="E87" s="55">
        <f>'[1]вспомогат'!G83</f>
        <v>5450914699.850001</v>
      </c>
      <c r="F87" s="55">
        <f>'[1]вспомогат'!H83</f>
        <v>467007586.1199998</v>
      </c>
      <c r="G87" s="56">
        <f>'[1]вспомогат'!I83</f>
        <v>45.31149723210433</v>
      </c>
      <c r="H87" s="55">
        <f>'[1]вспомогат'!J83</f>
        <v>-563652653.8800002</v>
      </c>
      <c r="I87" s="56">
        <f>'[1]вспомогат'!K83</f>
        <v>87.18247733404532</v>
      </c>
      <c r="J87" s="55">
        <f>'[1]вспомогат'!L83</f>
        <v>-801390656.1500002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16.06.2020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2020-06-17T06:55:48Z</dcterms:created>
  <dcterms:modified xsi:type="dcterms:W3CDTF">2020-06-17T06:56:11Z</dcterms:modified>
  <cp:category/>
  <cp:version/>
  <cp:contentType/>
  <cp:contentStatus/>
</cp:coreProperties>
</file>