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<sst xmlns="http://schemas.openxmlformats.org/spreadsheetml/2006/main" count="95" uniqueCount="90">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</sst>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05.06.2020</v>
          </cell>
        </row>
        <row r="6">
          <cell r="G6" t="str">
            <v>Фактично надійшло на 05.06.2020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880320222.06</v>
          </cell>
          <cell r="H10">
            <v>47532229.389999986</v>
          </cell>
          <cell r="I10">
            <v>28.409098966370887</v>
          </cell>
          <cell r="J10">
            <v>-119781170.61000001</v>
          </cell>
          <cell r="K10">
            <v>79.22258199929337</v>
          </cell>
          <cell r="L10">
            <v>-230878377.94000006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2527708257.17</v>
          </cell>
          <cell r="H11">
            <v>117117064.44000006</v>
          </cell>
          <cell r="I11">
            <v>23.860051836609976</v>
          </cell>
          <cell r="J11">
            <v>-373732935.55999994</v>
          </cell>
          <cell r="K11">
            <v>83.34019970886911</v>
          </cell>
          <cell r="L11">
            <v>-505291742.8299999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366447997.39</v>
          </cell>
          <cell r="H12">
            <v>28603529.389999986</v>
          </cell>
          <cell r="I12">
            <v>48.42173326858033</v>
          </cell>
          <cell r="J12">
            <v>-30468146.610000014</v>
          </cell>
          <cell r="K12">
            <v>96.5390543772361</v>
          </cell>
          <cell r="L12">
            <v>-13137238.610000014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268981246.55</v>
          </cell>
          <cell r="H13">
            <v>13343619.950000018</v>
          </cell>
          <cell r="I13">
            <v>23.086846230373318</v>
          </cell>
          <cell r="J13">
            <v>-44453880.04999998</v>
          </cell>
          <cell r="K13">
            <v>82.40733401347103</v>
          </cell>
          <cell r="L13">
            <v>-57423253.44999999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40951842.55</v>
          </cell>
          <cell r="H14">
            <v>1537601.849999994</v>
          </cell>
          <cell r="I14">
            <v>18.185495736301096</v>
          </cell>
          <cell r="J14">
            <v>-6917498.150000006</v>
          </cell>
          <cell r="K14">
            <v>78.83404505369907</v>
          </cell>
          <cell r="L14">
            <v>-10995057.450000003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11400250.22</v>
          </cell>
          <cell r="H15">
            <v>297455.2800000012</v>
          </cell>
          <cell r="I15">
            <v>13.118921608061529</v>
          </cell>
          <cell r="J15">
            <v>-1969920.7199999988</v>
          </cell>
          <cell r="K15">
            <v>87.88675854691532</v>
          </cell>
          <cell r="L15">
            <v>-1571271.7799999993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151277319.61</v>
          </cell>
          <cell r="H16">
            <v>8486060.950000018</v>
          </cell>
          <cell r="I16">
            <v>26.522643692875675</v>
          </cell>
          <cell r="J16">
            <v>-23509471.049999982</v>
          </cell>
          <cell r="K16">
            <v>100.44788386196872</v>
          </cell>
          <cell r="L16">
            <v>674525.6100000143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1633559.64</v>
          </cell>
          <cell r="H18">
            <v>61680.10999999987</v>
          </cell>
          <cell r="I18">
            <v>14.256846995735406</v>
          </cell>
          <cell r="J18">
            <v>-370954.89000000013</v>
          </cell>
          <cell r="K18">
            <v>86.06878085533491</v>
          </cell>
          <cell r="L18">
            <v>-264410.3600000001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54749146.21</v>
          </cell>
          <cell r="H19">
            <v>2218515.990000002</v>
          </cell>
          <cell r="I19">
            <v>21.073541141553637</v>
          </cell>
          <cell r="J19">
            <v>-8308979.009999998</v>
          </cell>
          <cell r="K19">
            <v>94.02717565146264</v>
          </cell>
          <cell r="L19">
            <v>-3477792.789999999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12558782.46</v>
          </cell>
          <cell r="H20">
            <v>314285.76000000164</v>
          </cell>
          <cell r="I20">
            <v>10.97818794056216</v>
          </cell>
          <cell r="J20">
            <v>-2548534.2399999984</v>
          </cell>
          <cell r="K20">
            <v>76.3668619602039</v>
          </cell>
          <cell r="L20">
            <v>-3886547.539999999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23168785.92</v>
          </cell>
          <cell r="H21">
            <v>563144.9400000013</v>
          </cell>
          <cell r="I21">
            <v>17.334539769451514</v>
          </cell>
          <cell r="J21">
            <v>-2685542.0599999987</v>
          </cell>
          <cell r="K21">
            <v>91.65190877574048</v>
          </cell>
          <cell r="L21">
            <v>-2110323.079999998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1479772.37</v>
          </cell>
          <cell r="H22">
            <v>86398.23000000021</v>
          </cell>
          <cell r="I22">
            <v>28.844599873134648</v>
          </cell>
          <cell r="J22">
            <v>-213131.7699999998</v>
          </cell>
          <cell r="K22">
            <v>105.29414816027096</v>
          </cell>
          <cell r="L22">
            <v>74402.37000000011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81393.68</v>
          </cell>
          <cell r="H23">
            <v>357</v>
          </cell>
          <cell r="J23">
            <v>357</v>
          </cell>
          <cell r="K23">
            <v>20.348419999999997</v>
          </cell>
          <cell r="L23">
            <v>-318606.32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50915748.71</v>
          </cell>
          <cell r="H24">
            <v>2926999.8400000036</v>
          </cell>
          <cell r="I24">
            <v>27.42092328043075</v>
          </cell>
          <cell r="J24">
            <v>-7747330.159999996</v>
          </cell>
          <cell r="K24">
            <v>92.93101632146902</v>
          </cell>
          <cell r="L24">
            <v>-3873008.289999999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2693774.9</v>
          </cell>
          <cell r="H25">
            <v>88107.25</v>
          </cell>
          <cell r="I25">
            <v>12.864043649466867</v>
          </cell>
          <cell r="J25">
            <v>-596803.75</v>
          </cell>
          <cell r="K25">
            <v>80.06895006091872</v>
          </cell>
          <cell r="L25">
            <v>-670544.1000000001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21689153.66</v>
          </cell>
          <cell r="H26">
            <v>913726.5399999991</v>
          </cell>
          <cell r="I26">
            <v>18.89965581576213</v>
          </cell>
          <cell r="J26">
            <v>-3920893.460000001</v>
          </cell>
          <cell r="K26">
            <v>86.91157798354466</v>
          </cell>
          <cell r="L26">
            <v>-3266271.34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61451.39</v>
          </cell>
          <cell r="H27">
            <v>0</v>
          </cell>
          <cell r="I27">
            <v>0</v>
          </cell>
          <cell r="J27">
            <v>-3480</v>
          </cell>
          <cell r="K27">
            <v>105.89589867310012</v>
          </cell>
          <cell r="L27">
            <v>3421.3899999999994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22563140.26</v>
          </cell>
          <cell r="H28">
            <v>729348.620000001</v>
          </cell>
          <cell r="I28">
            <v>17.292641313403927</v>
          </cell>
          <cell r="J28">
            <v>-3488333.379999999</v>
          </cell>
          <cell r="K28">
            <v>85.81823990063509</v>
          </cell>
          <cell r="L28">
            <v>-3728636.7399999984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8108899.7</v>
          </cell>
          <cell r="H29">
            <v>147240.74000000022</v>
          </cell>
          <cell r="I29">
            <v>5.655144680949134</v>
          </cell>
          <cell r="J29">
            <v>-2456419.26</v>
          </cell>
          <cell r="K29">
            <v>76.39468853917587</v>
          </cell>
          <cell r="L29">
            <v>-2505581.3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11830722.16</v>
          </cell>
          <cell r="H30">
            <v>449991.91000000015</v>
          </cell>
          <cell r="I30">
            <v>17.530872811620767</v>
          </cell>
          <cell r="J30">
            <v>-2116862.09</v>
          </cell>
          <cell r="K30">
            <v>79.34170231013107</v>
          </cell>
          <cell r="L30">
            <v>-3080379.84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2271466.46</v>
          </cell>
          <cell r="H31">
            <v>8564.149999999907</v>
          </cell>
          <cell r="I31">
            <v>1.860837275194393</v>
          </cell>
          <cell r="J31">
            <v>-451666.8500000001</v>
          </cell>
          <cell r="K31">
            <v>86.32123450118586</v>
          </cell>
          <cell r="L31">
            <v>-359944.54000000004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25704908.1</v>
          </cell>
          <cell r="H32">
            <v>679630.9100000001</v>
          </cell>
          <cell r="I32">
            <v>10.243888877249399</v>
          </cell>
          <cell r="J32">
            <v>-5954870.09</v>
          </cell>
          <cell r="K32">
            <v>82.86947036531367</v>
          </cell>
          <cell r="L32">
            <v>-5313641.8999999985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97547.38</v>
          </cell>
          <cell r="H33">
            <v>3550</v>
          </cell>
          <cell r="I33">
            <v>50.71428571428571</v>
          </cell>
          <cell r="J33">
            <v>-3450</v>
          </cell>
          <cell r="K33">
            <v>250.1214871794872</v>
          </cell>
          <cell r="L33">
            <v>58547.380000000005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1749142.11</v>
          </cell>
          <cell r="H34">
            <v>34818.30000000005</v>
          </cell>
          <cell r="I34">
            <v>8.035054115800902</v>
          </cell>
          <cell r="J34">
            <v>-398511.69999999995</v>
          </cell>
          <cell r="K34">
            <v>70.51547949049147</v>
          </cell>
          <cell r="L34">
            <v>-731365.8899999999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5274023.42</v>
          </cell>
          <cell r="H35">
            <v>115157.70999999996</v>
          </cell>
          <cell r="I35">
            <v>10.306794331687396</v>
          </cell>
          <cell r="J35">
            <v>-1002141.29</v>
          </cell>
          <cell r="K35">
            <v>81.59960855879238</v>
          </cell>
          <cell r="L35">
            <v>-1189271.58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18563428.65</v>
          </cell>
          <cell r="H36">
            <v>508219.0399999991</v>
          </cell>
          <cell r="I36">
            <v>15.826891066674403</v>
          </cell>
          <cell r="J36">
            <v>-2702891.960000001</v>
          </cell>
          <cell r="K36">
            <v>82.42740024574458</v>
          </cell>
          <cell r="L36">
            <v>-3957515.3500000015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8538514.15</v>
          </cell>
          <cell r="H37">
            <v>504230.2600000007</v>
          </cell>
          <cell r="I37">
            <v>30.68385597830721</v>
          </cell>
          <cell r="J37">
            <v>-1139077.7399999993</v>
          </cell>
          <cell r="K37">
            <v>85.19557283089398</v>
          </cell>
          <cell r="L37">
            <v>-1483736.8499999996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6662080.21</v>
          </cell>
          <cell r="H38">
            <v>273814.5700000003</v>
          </cell>
          <cell r="I38">
            <v>11.126557655501431</v>
          </cell>
          <cell r="J38">
            <v>-2187095.4299999997</v>
          </cell>
          <cell r="K38">
            <v>76.81959420324614</v>
          </cell>
          <cell r="L38">
            <v>-2010290.79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6750021.2</v>
          </cell>
          <cell r="H39">
            <v>279416.28000000026</v>
          </cell>
          <cell r="I39">
            <v>27.579100721022186</v>
          </cell>
          <cell r="J39">
            <v>-733728.7199999997</v>
          </cell>
          <cell r="K39">
            <v>105.60835226454887</v>
          </cell>
          <cell r="L39">
            <v>358461.2000000002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8246917.33</v>
          </cell>
          <cell r="H40">
            <v>527785.5</v>
          </cell>
          <cell r="I40">
            <v>33.12081585625749</v>
          </cell>
          <cell r="J40">
            <v>-1065730.5</v>
          </cell>
          <cell r="K40">
            <v>83.33694423290842</v>
          </cell>
          <cell r="L40">
            <v>-1648954.67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15653954.21</v>
          </cell>
          <cell r="H41">
            <v>750072.1700000018</v>
          </cell>
          <cell r="I41">
            <v>26.148348315476373</v>
          </cell>
          <cell r="J41">
            <v>-2118453.829999998</v>
          </cell>
          <cell r="K41">
            <v>87.8262458624791</v>
          </cell>
          <cell r="L41">
            <v>-2169822.789999999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23746069.91</v>
          </cell>
          <cell r="H42">
            <v>856379.4400000013</v>
          </cell>
          <cell r="I42">
            <v>17.480334967510398</v>
          </cell>
          <cell r="J42">
            <v>-4042722.5599999987</v>
          </cell>
          <cell r="K42">
            <v>81.46543036681703</v>
          </cell>
          <cell r="L42">
            <v>-5402576.09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9901225.62</v>
          </cell>
          <cell r="H43">
            <v>667041.1499999985</v>
          </cell>
          <cell r="I43">
            <v>17.448290068428612</v>
          </cell>
          <cell r="J43">
            <v>-3155918.8500000015</v>
          </cell>
          <cell r="K43">
            <v>74.98025855142441</v>
          </cell>
          <cell r="L43">
            <v>-3303884.380000001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11466463.99</v>
          </cell>
          <cell r="H44">
            <v>275823.1899999995</v>
          </cell>
          <cell r="I44">
            <v>11.660145481693016</v>
          </cell>
          <cell r="J44">
            <v>-2089697.8100000005</v>
          </cell>
          <cell r="K44">
            <v>89.38782025246789</v>
          </cell>
          <cell r="L44">
            <v>-1361306.0099999998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4228127.96</v>
          </cell>
          <cell r="H45">
            <v>71697.1499999999</v>
          </cell>
          <cell r="I45">
            <v>8.295295327723458</v>
          </cell>
          <cell r="J45">
            <v>-792613.8500000001</v>
          </cell>
          <cell r="K45">
            <v>80.33749772228805</v>
          </cell>
          <cell r="L45">
            <v>-1034829.04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3425565.85</v>
          </cell>
          <cell r="H46">
            <v>101976.78000000026</v>
          </cell>
          <cell r="I46">
            <v>12.223620933521955</v>
          </cell>
          <cell r="J46">
            <v>-732283.2199999997</v>
          </cell>
          <cell r="K46">
            <v>84.16404511332138</v>
          </cell>
          <cell r="L46">
            <v>-644540.1499999999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4719838.35</v>
          </cell>
          <cell r="H47">
            <v>81440.4299999997</v>
          </cell>
          <cell r="I47">
            <v>2.421979166449809</v>
          </cell>
          <cell r="J47">
            <v>-3281116.5700000003</v>
          </cell>
          <cell r="K47">
            <v>56.65084969582732</v>
          </cell>
          <cell r="L47">
            <v>-3611613.6500000004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9096129.31</v>
          </cell>
          <cell r="H48">
            <v>303688.41000000015</v>
          </cell>
          <cell r="I48">
            <v>15.616240790334333</v>
          </cell>
          <cell r="J48">
            <v>-1641007.5899999999</v>
          </cell>
          <cell r="K48">
            <v>81.3361009211433</v>
          </cell>
          <cell r="L48">
            <v>-2087255.6899999995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4071067.86</v>
          </cell>
          <cell r="H49">
            <v>142884.4299999997</v>
          </cell>
          <cell r="I49">
            <v>16.744923239188996</v>
          </cell>
          <cell r="J49">
            <v>-710415.5700000003</v>
          </cell>
          <cell r="K49">
            <v>67.34915529586151</v>
          </cell>
          <cell r="L49">
            <v>-1973652.1400000001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3464867.96</v>
          </cell>
          <cell r="H50">
            <v>52632.22999999998</v>
          </cell>
          <cell r="I50">
            <v>7.470332836562342</v>
          </cell>
          <cell r="J50">
            <v>-651917.77</v>
          </cell>
          <cell r="K50">
            <v>102.18076392247532</v>
          </cell>
          <cell r="L50">
            <v>73947.95999999996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25749424.91</v>
          </cell>
          <cell r="H51">
            <v>947281.370000001</v>
          </cell>
          <cell r="I51">
            <v>20.97202870122742</v>
          </cell>
          <cell r="J51">
            <v>-3569598.629999999</v>
          </cell>
          <cell r="K51">
            <v>98.18071798207619</v>
          </cell>
          <cell r="L51">
            <v>-477135.08999999985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32542900.74</v>
          </cell>
          <cell r="H52">
            <v>1078480.009999998</v>
          </cell>
          <cell r="I52">
            <v>13.08045215419086</v>
          </cell>
          <cell r="J52">
            <v>-7166494.990000002</v>
          </cell>
          <cell r="K52">
            <v>84.60181609922122</v>
          </cell>
          <cell r="L52">
            <v>-5923059.260000002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12354870.84</v>
          </cell>
          <cell r="H53">
            <v>390413.83999999985</v>
          </cell>
          <cell r="I53">
            <v>17.02733654183739</v>
          </cell>
          <cell r="J53">
            <v>-1902451.1600000001</v>
          </cell>
          <cell r="K53">
            <v>91.40310477879366</v>
          </cell>
          <cell r="L53">
            <v>-1162034.1600000001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25014937.36</v>
          </cell>
          <cell r="H54">
            <v>788360.370000001</v>
          </cell>
          <cell r="I54">
            <v>16.315573836649822</v>
          </cell>
          <cell r="J54">
            <v>-4043589.629999999</v>
          </cell>
          <cell r="K54">
            <v>85.95474731508858</v>
          </cell>
          <cell r="L54">
            <v>-4087512.6400000006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30828492.39</v>
          </cell>
          <cell r="H55">
            <v>1097692.4000000022</v>
          </cell>
          <cell r="I55">
            <v>17.040414797336144</v>
          </cell>
          <cell r="J55">
            <v>-5344007.599999998</v>
          </cell>
          <cell r="K55">
            <v>77.76097078587068</v>
          </cell>
          <cell r="L55">
            <v>-8816707.61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5287593.06</v>
          </cell>
          <cell r="H56">
            <v>142687.40999999922</v>
          </cell>
          <cell r="I56">
            <v>13.60106473229172</v>
          </cell>
          <cell r="J56">
            <v>-906402.5900000008</v>
          </cell>
          <cell r="K56">
            <v>88.61314052347112</v>
          </cell>
          <cell r="L56">
            <v>-679459.9400000004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26451998.91</v>
          </cell>
          <cell r="H57">
            <v>746479.6499999985</v>
          </cell>
          <cell r="I57">
            <v>15.6133940846526</v>
          </cell>
          <cell r="J57">
            <v>-4034541.3500000015</v>
          </cell>
          <cell r="K57">
            <v>86.8096655996503</v>
          </cell>
          <cell r="L57">
            <v>-4019261.09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9416905.64</v>
          </cell>
          <cell r="H58">
            <v>343608.9900000002</v>
          </cell>
          <cell r="I58">
            <v>19.62317129792233</v>
          </cell>
          <cell r="J58">
            <v>-1407428.0099999998</v>
          </cell>
          <cell r="K58">
            <v>95.29539074132806</v>
          </cell>
          <cell r="L58">
            <v>-464900.3599999994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4899216.27</v>
          </cell>
          <cell r="H59">
            <v>191887.6799999997</v>
          </cell>
          <cell r="I59">
            <v>22.475678676719454</v>
          </cell>
          <cell r="J59">
            <v>-661869.3200000003</v>
          </cell>
          <cell r="K59">
            <v>83.15975235477347</v>
          </cell>
          <cell r="L59">
            <v>-992114.7300000004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3649670</v>
          </cell>
          <cell r="H60">
            <v>164549.41999999993</v>
          </cell>
          <cell r="I60">
            <v>26.884963646760873</v>
          </cell>
          <cell r="J60">
            <v>-447500.5800000001</v>
          </cell>
          <cell r="K60">
            <v>101.50259675462685</v>
          </cell>
          <cell r="L60">
            <v>54028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2857674.59</v>
          </cell>
          <cell r="H61">
            <v>69100.19999999972</v>
          </cell>
          <cell r="I61">
            <v>9.87004713612337</v>
          </cell>
          <cell r="J61">
            <v>-630999.8000000003</v>
          </cell>
          <cell r="K61">
            <v>85.02655790676363</v>
          </cell>
          <cell r="L61">
            <v>-503245.41000000015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3011640.07</v>
          </cell>
          <cell r="H62">
            <v>165109.23999999976</v>
          </cell>
          <cell r="I62">
            <v>17.79694935752402</v>
          </cell>
          <cell r="J62">
            <v>-762629.7600000002</v>
          </cell>
          <cell r="K62">
            <v>91.02452213215064</v>
          </cell>
          <cell r="L62">
            <v>-296962.93000000017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5917029.34</v>
          </cell>
          <cell r="H63">
            <v>252593.34999999963</v>
          </cell>
          <cell r="I63">
            <v>20.130970312811286</v>
          </cell>
          <cell r="J63">
            <v>-1002156.6500000004</v>
          </cell>
          <cell r="K63">
            <v>91.31922740952234</v>
          </cell>
          <cell r="L63">
            <v>-562470.6600000001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4003573.73</v>
          </cell>
          <cell r="H64">
            <v>62497.98999999976</v>
          </cell>
          <cell r="I64">
            <v>8.739229776422304</v>
          </cell>
          <cell r="J64">
            <v>-652645.0100000002</v>
          </cell>
          <cell r="K64">
            <v>90.47368673201322</v>
          </cell>
          <cell r="L64">
            <v>-421551.27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14636835.62</v>
          </cell>
          <cell r="H65">
            <v>397684.8499999996</v>
          </cell>
          <cell r="I65">
            <v>13.347655395182162</v>
          </cell>
          <cell r="J65">
            <v>-2581751.1500000004</v>
          </cell>
          <cell r="K65">
            <v>93.37613160102725</v>
          </cell>
          <cell r="L65">
            <v>-1038300.3800000008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20438413.79</v>
          </cell>
          <cell r="H66">
            <v>440628.19999999925</v>
          </cell>
          <cell r="I66">
            <v>7.720939034593924</v>
          </cell>
          <cell r="J66">
            <v>-5266296.800000001</v>
          </cell>
          <cell r="K66">
            <v>55.40367130397591</v>
          </cell>
          <cell r="L66">
            <v>-16451585.21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32009358.71</v>
          </cell>
          <cell r="H67">
            <v>1392596.6600000001</v>
          </cell>
          <cell r="I67">
            <v>17.40751917631712</v>
          </cell>
          <cell r="J67">
            <v>-6607375.34</v>
          </cell>
          <cell r="K67">
            <v>77.10079291600776</v>
          </cell>
          <cell r="L67">
            <v>-9506892.29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5233778.47</v>
          </cell>
          <cell r="H68">
            <v>269888.26999999955</v>
          </cell>
          <cell r="I68">
            <v>16.568235366340254</v>
          </cell>
          <cell r="J68">
            <v>-1359061.7300000004</v>
          </cell>
          <cell r="K68">
            <v>74.89858739921749</v>
          </cell>
          <cell r="L68">
            <v>-1754041.5300000003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4047746.53</v>
          </cell>
          <cell r="H69">
            <v>231072.25999999978</v>
          </cell>
          <cell r="I69">
            <v>33.05140102699065</v>
          </cell>
          <cell r="J69">
            <v>-468057.7400000002</v>
          </cell>
          <cell r="K69">
            <v>86.48578290239078</v>
          </cell>
          <cell r="L69">
            <v>-632498.4700000002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1974410.31</v>
          </cell>
          <cell r="H70">
            <v>127032.20999999996</v>
          </cell>
          <cell r="I70">
            <v>64.61652441071445</v>
          </cell>
          <cell r="J70">
            <v>-69561.79000000004</v>
          </cell>
          <cell r="K70">
            <v>161.83279851085751</v>
          </cell>
          <cell r="L70">
            <v>754379.31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18313138.68</v>
          </cell>
          <cell r="H71">
            <v>591527.8599999994</v>
          </cell>
          <cell r="I71">
            <v>13.787692587395622</v>
          </cell>
          <cell r="J71">
            <v>-3698732.1400000006</v>
          </cell>
          <cell r="K71">
            <v>78.79520145030607</v>
          </cell>
          <cell r="L71">
            <v>-4928300.32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9370481.16</v>
          </cell>
          <cell r="H72">
            <v>300367.9600000009</v>
          </cell>
          <cell r="I72">
            <v>17.681652739800672</v>
          </cell>
          <cell r="J72">
            <v>-1398387.039999999</v>
          </cell>
          <cell r="K72">
            <v>83.08241716102009</v>
          </cell>
          <cell r="L72">
            <v>-1908055.8399999999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3730578.75</v>
          </cell>
          <cell r="H73">
            <v>79488.22999999998</v>
          </cell>
          <cell r="I73">
            <v>10.304545042066916</v>
          </cell>
          <cell r="J73">
            <v>-691901.77</v>
          </cell>
          <cell r="K73">
            <v>91.68789538878977</v>
          </cell>
          <cell r="L73">
            <v>-338201.25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2511332.06</v>
          </cell>
          <cell r="H74">
            <v>28871.55000000028</v>
          </cell>
          <cell r="I74">
            <v>7.604300004740983</v>
          </cell>
          <cell r="J74">
            <v>-350802.4499999997</v>
          </cell>
          <cell r="K74">
            <v>67.20484249760224</v>
          </cell>
          <cell r="L74">
            <v>-1225499.94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2360876.57</v>
          </cell>
          <cell r="H75">
            <v>89121.44999999972</v>
          </cell>
          <cell r="I75">
            <v>10.812167129702612</v>
          </cell>
          <cell r="J75">
            <v>-735148.5500000003</v>
          </cell>
          <cell r="K75">
            <v>85.66418139259287</v>
          </cell>
          <cell r="L75">
            <v>-395090.43000000017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4515328.44</v>
          </cell>
          <cell r="H76">
            <v>131452.3900000006</v>
          </cell>
          <cell r="I76">
            <v>11.37237648500038</v>
          </cell>
          <cell r="J76">
            <v>-1024439.6099999994</v>
          </cell>
          <cell r="K76">
            <v>83.24938521620588</v>
          </cell>
          <cell r="L76">
            <v>-908529.5599999996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5062735.95</v>
          </cell>
          <cell r="H77">
            <v>37488.40000000037</v>
          </cell>
          <cell r="I77">
            <v>3.726355172886838</v>
          </cell>
          <cell r="J77">
            <v>-968545.5999999996</v>
          </cell>
          <cell r="K77">
            <v>109.01745985329786</v>
          </cell>
          <cell r="L77">
            <v>418767.9500000002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189657492.16</v>
          </cell>
          <cell r="H78">
            <v>6151682.789999992</v>
          </cell>
          <cell r="I78">
            <v>15.23507931590172</v>
          </cell>
          <cell r="J78">
            <v>-34226727.21000001</v>
          </cell>
          <cell r="K78">
            <v>86.53740280782588</v>
          </cell>
          <cell r="L78">
            <v>-29504957.840000004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16107415.43</v>
          </cell>
          <cell r="H79">
            <v>858022.9699999988</v>
          </cell>
          <cell r="I79">
            <v>29.285199833713627</v>
          </cell>
          <cell r="J79">
            <v>-2071863.0300000012</v>
          </cell>
          <cell r="K79">
            <v>95.26453623507608</v>
          </cell>
          <cell r="L79">
            <v>-800676.5700000003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4021989.66</v>
          </cell>
          <cell r="H80">
            <v>135160.9700000002</v>
          </cell>
          <cell r="I80">
            <v>20.04760753485616</v>
          </cell>
          <cell r="J80">
            <v>-539039.0299999998</v>
          </cell>
          <cell r="K80">
            <v>80.61921933455099</v>
          </cell>
          <cell r="L80">
            <v>-966882.3399999999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66288826.27</v>
          </cell>
          <cell r="H81">
            <v>3777880.8900000006</v>
          </cell>
          <cell r="I81">
            <v>26.878042479744792</v>
          </cell>
          <cell r="J81">
            <v>-10277759.11</v>
          </cell>
          <cell r="K81">
            <v>67.87839714404754</v>
          </cell>
          <cell r="L81">
            <v>-31369381.729999997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12966509.82</v>
          </cell>
          <cell r="H82">
            <v>449301.8300000001</v>
          </cell>
          <cell r="I82">
            <v>17.89802548894713</v>
          </cell>
          <cell r="J82">
            <v>-2061041.17</v>
          </cell>
          <cell r="K82">
            <v>84.62238156367084</v>
          </cell>
          <cell r="L82">
            <v>-2356280.1799999997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5237493305.67</v>
          </cell>
          <cell r="H83">
            <v>253586191.94000003</v>
          </cell>
          <cell r="I83">
            <v>24.604247073701032</v>
          </cell>
          <cell r="J83">
            <v>-777074048.06</v>
          </cell>
          <cell r="K83">
            <v>83.76899411420877</v>
          </cell>
          <cell r="L83">
            <v>-1014812050.3299999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91" sqref="J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880320222.06</v>
      </c>
      <c r="F10" s="33">
        <f>'[1]вспомогат'!H10</f>
        <v>47532229.389999986</v>
      </c>
      <c r="G10" s="34">
        <f>'[1]вспомогат'!I10</f>
        <v>28.409098966370887</v>
      </c>
      <c r="H10" s="35">
        <f>'[1]вспомогат'!J10</f>
        <v>-119781170.61000001</v>
      </c>
      <c r="I10" s="36">
        <f>'[1]вспомогат'!K10</f>
        <v>79.22258199929337</v>
      </c>
      <c r="J10" s="37">
        <f>'[1]вспомогат'!L10</f>
        <v>-230878377.94000006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2527708257.17</v>
      </c>
      <c r="F12" s="38">
        <f>'[1]вспомогат'!H11</f>
        <v>117117064.44000006</v>
      </c>
      <c r="G12" s="39">
        <f>'[1]вспомогат'!I11</f>
        <v>23.860051836609976</v>
      </c>
      <c r="H12" s="35">
        <f>'[1]вспомогат'!J11</f>
        <v>-373732935.55999994</v>
      </c>
      <c r="I12" s="36">
        <f>'[1]вспомогат'!K11</f>
        <v>83.34019970886911</v>
      </c>
      <c r="J12" s="37">
        <f>'[1]вспомогат'!L11</f>
        <v>-505291742.8299999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366447997.39</v>
      </c>
      <c r="F13" s="38">
        <f>'[1]вспомогат'!H12</f>
        <v>28603529.389999986</v>
      </c>
      <c r="G13" s="39">
        <f>'[1]вспомогат'!I12</f>
        <v>48.42173326858033</v>
      </c>
      <c r="H13" s="35">
        <f>'[1]вспомогат'!J12</f>
        <v>-30468146.610000014</v>
      </c>
      <c r="I13" s="36">
        <f>'[1]вспомогат'!K12</f>
        <v>96.5390543772361</v>
      </c>
      <c r="J13" s="37">
        <f>'[1]вспомогат'!L12</f>
        <v>-13137238.610000014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268981246.55</v>
      </c>
      <c r="F14" s="38">
        <f>'[1]вспомогат'!H13</f>
        <v>13343619.950000018</v>
      </c>
      <c r="G14" s="39">
        <f>'[1]вспомогат'!I13</f>
        <v>23.086846230373318</v>
      </c>
      <c r="H14" s="35">
        <f>'[1]вспомогат'!J13</f>
        <v>-44453880.04999998</v>
      </c>
      <c r="I14" s="36">
        <f>'[1]вспомогат'!K13</f>
        <v>82.40733401347103</v>
      </c>
      <c r="J14" s="37">
        <f>'[1]вспомогат'!L13</f>
        <v>-57423253.44999999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40951842.55</v>
      </c>
      <c r="F15" s="38">
        <f>'[1]вспомогат'!H14</f>
        <v>1537601.849999994</v>
      </c>
      <c r="G15" s="39">
        <f>'[1]вспомогат'!I14</f>
        <v>18.185495736301096</v>
      </c>
      <c r="H15" s="35">
        <f>'[1]вспомогат'!J14</f>
        <v>-6917498.150000006</v>
      </c>
      <c r="I15" s="36">
        <f>'[1]вспомогат'!K14</f>
        <v>78.83404505369907</v>
      </c>
      <c r="J15" s="37">
        <f>'[1]вспомогат'!L14</f>
        <v>-10995057.450000003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3204089343.6600003</v>
      </c>
      <c r="F16" s="41">
        <f>SUM(F12:F15)</f>
        <v>160601815.63000005</v>
      </c>
      <c r="G16" s="42">
        <f>F16/D16*100</f>
        <v>26.064349305942148</v>
      </c>
      <c r="H16" s="41">
        <f>SUM(H12:H15)</f>
        <v>-455572460.3699999</v>
      </c>
      <c r="I16" s="43">
        <f>E16/C16*100</f>
        <v>84.5197282706574</v>
      </c>
      <c r="J16" s="41">
        <f>SUM(J12:J15)</f>
        <v>-586847292.3399999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11400250.22</v>
      </c>
      <c r="F17" s="45">
        <f>'[1]вспомогат'!H15</f>
        <v>297455.2800000012</v>
      </c>
      <c r="G17" s="46">
        <f>'[1]вспомогат'!I15</f>
        <v>13.118921608061529</v>
      </c>
      <c r="H17" s="47">
        <f>'[1]вспомогат'!J15</f>
        <v>-1969920.7199999988</v>
      </c>
      <c r="I17" s="48">
        <f>'[1]вспомогат'!K15</f>
        <v>87.88675854691532</v>
      </c>
      <c r="J17" s="49">
        <f>'[1]вспомогат'!L15</f>
        <v>-1571271.7799999993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151277319.61</v>
      </c>
      <c r="F18" s="38">
        <f>'[1]вспомогат'!H16</f>
        <v>8486060.950000018</v>
      </c>
      <c r="G18" s="39">
        <f>'[1]вспомогат'!I16</f>
        <v>26.522643692875675</v>
      </c>
      <c r="H18" s="35">
        <f>'[1]вспомогат'!J16</f>
        <v>-23509471.049999982</v>
      </c>
      <c r="I18" s="36">
        <f>'[1]вспомогат'!K16</f>
        <v>100.44788386196872</v>
      </c>
      <c r="J18" s="37">
        <f>'[1]вспомогат'!L16</f>
        <v>674525.6100000143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1633559.64</v>
      </c>
      <c r="F20" s="38">
        <f>'[1]вспомогат'!H18</f>
        <v>61680.10999999987</v>
      </c>
      <c r="G20" s="39">
        <f>'[1]вспомогат'!I18</f>
        <v>14.256846995735406</v>
      </c>
      <c r="H20" s="35">
        <f>'[1]вспомогат'!J18</f>
        <v>-370954.89000000013</v>
      </c>
      <c r="I20" s="36">
        <f>'[1]вспомогат'!K18</f>
        <v>86.06878085533491</v>
      </c>
      <c r="J20" s="37">
        <f>'[1]вспомогат'!L18</f>
        <v>-264410.3600000001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54749146.21</v>
      </c>
      <c r="F21" s="38">
        <f>'[1]вспомогат'!H19</f>
        <v>2218515.990000002</v>
      </c>
      <c r="G21" s="39">
        <f>'[1]вспомогат'!I19</f>
        <v>21.073541141553637</v>
      </c>
      <c r="H21" s="35">
        <f>'[1]вспомогат'!J19</f>
        <v>-8308979.009999998</v>
      </c>
      <c r="I21" s="36">
        <f>'[1]вспомогат'!K19</f>
        <v>94.02717565146264</v>
      </c>
      <c r="J21" s="37">
        <f>'[1]вспомогат'!L19</f>
        <v>-3477792.789999999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12558782.46</v>
      </c>
      <c r="F22" s="38">
        <f>'[1]вспомогат'!H20</f>
        <v>314285.76000000164</v>
      </c>
      <c r="G22" s="39">
        <f>'[1]вспомогат'!I20</f>
        <v>10.97818794056216</v>
      </c>
      <c r="H22" s="35">
        <f>'[1]вспомогат'!J20</f>
        <v>-2548534.2399999984</v>
      </c>
      <c r="I22" s="36">
        <f>'[1]вспомогат'!K20</f>
        <v>76.3668619602039</v>
      </c>
      <c r="J22" s="37">
        <f>'[1]вспомогат'!L20</f>
        <v>-3886547.539999999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23168785.92</v>
      </c>
      <c r="F23" s="38">
        <f>'[1]вспомогат'!H21</f>
        <v>563144.9400000013</v>
      </c>
      <c r="G23" s="39">
        <f>'[1]вспомогат'!I21</f>
        <v>17.334539769451514</v>
      </c>
      <c r="H23" s="35">
        <f>'[1]вспомогат'!J21</f>
        <v>-2685542.0599999987</v>
      </c>
      <c r="I23" s="36">
        <f>'[1]вспомогат'!K21</f>
        <v>91.65190877574048</v>
      </c>
      <c r="J23" s="37">
        <f>'[1]вспомогат'!L21</f>
        <v>-2110323.079999998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1479772.37</v>
      </c>
      <c r="F24" s="38">
        <f>'[1]вспомогат'!H22</f>
        <v>86398.23000000021</v>
      </c>
      <c r="G24" s="39">
        <f>'[1]вспомогат'!I22</f>
        <v>28.844599873134648</v>
      </c>
      <c r="H24" s="35">
        <f>'[1]вспомогат'!J22</f>
        <v>-213131.7699999998</v>
      </c>
      <c r="I24" s="36">
        <f>'[1]вспомогат'!K22</f>
        <v>105.29414816027096</v>
      </c>
      <c r="J24" s="37">
        <f>'[1]вспомогат'!L22</f>
        <v>74402.37000000011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81393.68</v>
      </c>
      <c r="F25" s="38">
        <f>'[1]вспомогат'!H23</f>
        <v>357</v>
      </c>
      <c r="G25" s="39">
        <f>'[1]вспомогат'!I23</f>
        <v>0</v>
      </c>
      <c r="H25" s="35">
        <f>'[1]вспомогат'!J23</f>
        <v>357</v>
      </c>
      <c r="I25" s="36">
        <f>'[1]вспомогат'!K23</f>
        <v>20.348419999999997</v>
      </c>
      <c r="J25" s="37">
        <f>'[1]вспомогат'!L23</f>
        <v>-318606.32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50915748.71</v>
      </c>
      <c r="F26" s="38">
        <f>'[1]вспомогат'!H24</f>
        <v>2926999.8400000036</v>
      </c>
      <c r="G26" s="39">
        <f>'[1]вспомогат'!I24</f>
        <v>27.42092328043075</v>
      </c>
      <c r="H26" s="35">
        <f>'[1]вспомогат'!J24</f>
        <v>-7747330.159999996</v>
      </c>
      <c r="I26" s="36">
        <f>'[1]вспомогат'!K24</f>
        <v>92.93101632146902</v>
      </c>
      <c r="J26" s="37">
        <f>'[1]вспомогат'!L24</f>
        <v>-3873008.289999999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2693774.9</v>
      </c>
      <c r="F27" s="38">
        <f>'[1]вспомогат'!H25</f>
        <v>88107.25</v>
      </c>
      <c r="G27" s="39">
        <f>'[1]вспомогат'!I25</f>
        <v>12.864043649466867</v>
      </c>
      <c r="H27" s="35">
        <f>'[1]вспомогат'!J25</f>
        <v>-596803.75</v>
      </c>
      <c r="I27" s="36">
        <f>'[1]вспомогат'!K25</f>
        <v>80.06895006091872</v>
      </c>
      <c r="J27" s="37">
        <f>'[1]вспомогат'!L25</f>
        <v>-670544.1000000001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21689153.66</v>
      </c>
      <c r="F28" s="38">
        <f>'[1]вспомогат'!H26</f>
        <v>913726.5399999991</v>
      </c>
      <c r="G28" s="39">
        <f>'[1]вспомогат'!I26</f>
        <v>18.89965581576213</v>
      </c>
      <c r="H28" s="35">
        <f>'[1]вспомогат'!J26</f>
        <v>-3920893.460000001</v>
      </c>
      <c r="I28" s="36">
        <f>'[1]вспомогат'!K26</f>
        <v>86.91157798354466</v>
      </c>
      <c r="J28" s="37">
        <f>'[1]вспомогат'!L26</f>
        <v>-3266271.34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61451.39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105.89589867310012</v>
      </c>
      <c r="J29" s="37">
        <f>'[1]вспомогат'!L27</f>
        <v>3421.3899999999994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22563140.26</v>
      </c>
      <c r="F30" s="38">
        <f>'[1]вспомогат'!H28</f>
        <v>729348.620000001</v>
      </c>
      <c r="G30" s="39">
        <f>'[1]вспомогат'!I28</f>
        <v>17.292641313403927</v>
      </c>
      <c r="H30" s="35">
        <f>'[1]вспомогат'!J28</f>
        <v>-3488333.379999999</v>
      </c>
      <c r="I30" s="36">
        <f>'[1]вспомогат'!K28</f>
        <v>85.81823990063509</v>
      </c>
      <c r="J30" s="37">
        <f>'[1]вспомогат'!L28</f>
        <v>-3728636.7399999984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8108899.7</v>
      </c>
      <c r="F31" s="38">
        <f>'[1]вспомогат'!H29</f>
        <v>147240.74000000022</v>
      </c>
      <c r="G31" s="39">
        <f>'[1]вспомогат'!I29</f>
        <v>5.655144680949134</v>
      </c>
      <c r="H31" s="35">
        <f>'[1]вспомогат'!J29</f>
        <v>-2456419.26</v>
      </c>
      <c r="I31" s="36">
        <f>'[1]вспомогат'!K29</f>
        <v>76.39468853917587</v>
      </c>
      <c r="J31" s="37">
        <f>'[1]вспомогат'!L29</f>
        <v>-2505581.3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11830722.16</v>
      </c>
      <c r="F32" s="38">
        <f>'[1]вспомогат'!H30</f>
        <v>449991.91000000015</v>
      </c>
      <c r="G32" s="39">
        <f>'[1]вспомогат'!I30</f>
        <v>17.530872811620767</v>
      </c>
      <c r="H32" s="35">
        <f>'[1]вспомогат'!J30</f>
        <v>-2116862.09</v>
      </c>
      <c r="I32" s="36">
        <f>'[1]вспомогат'!K30</f>
        <v>79.34170231013107</v>
      </c>
      <c r="J32" s="37">
        <f>'[1]вспомогат'!L30</f>
        <v>-3080379.84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2271466.46</v>
      </c>
      <c r="F33" s="38">
        <f>'[1]вспомогат'!H31</f>
        <v>8564.149999999907</v>
      </c>
      <c r="G33" s="39">
        <f>'[1]вспомогат'!I31</f>
        <v>1.860837275194393</v>
      </c>
      <c r="H33" s="35">
        <f>'[1]вспомогат'!J31</f>
        <v>-451666.8500000001</v>
      </c>
      <c r="I33" s="36">
        <f>'[1]вспомогат'!K31</f>
        <v>86.32123450118586</v>
      </c>
      <c r="J33" s="37">
        <f>'[1]вспомогат'!L31</f>
        <v>-359944.54000000004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25704908.1</v>
      </c>
      <c r="F34" s="38">
        <f>'[1]вспомогат'!H32</f>
        <v>679630.9100000001</v>
      </c>
      <c r="G34" s="39">
        <f>'[1]вспомогат'!I32</f>
        <v>10.243888877249399</v>
      </c>
      <c r="H34" s="35">
        <f>'[1]вспомогат'!J32</f>
        <v>-5954870.09</v>
      </c>
      <c r="I34" s="36">
        <f>'[1]вспомогат'!K32</f>
        <v>82.86947036531367</v>
      </c>
      <c r="J34" s="37">
        <f>'[1]вспомогат'!L32</f>
        <v>-5313641.8999999985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97547.38</v>
      </c>
      <c r="F35" s="38">
        <f>'[1]вспомогат'!H33</f>
        <v>3550</v>
      </c>
      <c r="G35" s="39">
        <f>'[1]вспомогат'!I33</f>
        <v>50.71428571428571</v>
      </c>
      <c r="H35" s="35">
        <f>'[1]вспомогат'!J33</f>
        <v>-3450</v>
      </c>
      <c r="I35" s="36">
        <f>'[1]вспомогат'!K33</f>
        <v>250.1214871794872</v>
      </c>
      <c r="J35" s="37">
        <f>'[1]вспомогат'!L33</f>
        <v>58547.380000000005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1749142.11</v>
      </c>
      <c r="F36" s="38">
        <f>'[1]вспомогат'!H34</f>
        <v>34818.30000000005</v>
      </c>
      <c r="G36" s="39">
        <f>'[1]вспомогат'!I34</f>
        <v>8.035054115800902</v>
      </c>
      <c r="H36" s="35">
        <f>'[1]вспомогат'!J34</f>
        <v>-398511.69999999995</v>
      </c>
      <c r="I36" s="36">
        <f>'[1]вспомогат'!K34</f>
        <v>70.51547949049147</v>
      </c>
      <c r="J36" s="37">
        <f>'[1]вспомогат'!L34</f>
        <v>-731365.8899999999</v>
      </c>
    </row>
    <row r="37" spans="1:10" ht="18.75" customHeight="1">
      <c r="A37" s="50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404042267.74</v>
      </c>
      <c r="F37" s="41">
        <f>SUM(F17:F36)</f>
        <v>18009876.52000003</v>
      </c>
      <c r="G37" s="42">
        <f>F37/D37*100</f>
        <v>21.249419849104758</v>
      </c>
      <c r="H37" s="41">
        <f>SUM(H17:H36)</f>
        <v>-66744797.479999974</v>
      </c>
      <c r="I37" s="43">
        <f>E37/C37*100</f>
        <v>92.1592695156616</v>
      </c>
      <c r="J37" s="41">
        <f>SUM(J17:J36)</f>
        <v>-34375126.25999997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5274023.42</v>
      </c>
      <c r="F38" s="38">
        <f>'[1]вспомогат'!H35</f>
        <v>115157.70999999996</v>
      </c>
      <c r="G38" s="39">
        <f>'[1]вспомогат'!I35</f>
        <v>10.306794331687396</v>
      </c>
      <c r="H38" s="35">
        <f>'[1]вспомогат'!J35</f>
        <v>-1002141.29</v>
      </c>
      <c r="I38" s="36">
        <f>'[1]вспомогат'!K35</f>
        <v>81.59960855879238</v>
      </c>
      <c r="J38" s="37">
        <f>'[1]вспомогат'!L35</f>
        <v>-1189271.58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18563428.65</v>
      </c>
      <c r="F39" s="38">
        <f>'[1]вспомогат'!H36</f>
        <v>508219.0399999991</v>
      </c>
      <c r="G39" s="39">
        <f>'[1]вспомогат'!I36</f>
        <v>15.826891066674403</v>
      </c>
      <c r="H39" s="35">
        <f>'[1]вспомогат'!J36</f>
        <v>-2702891.960000001</v>
      </c>
      <c r="I39" s="36">
        <f>'[1]вспомогат'!K36</f>
        <v>82.42740024574458</v>
      </c>
      <c r="J39" s="37">
        <f>'[1]вспомогат'!L36</f>
        <v>-3957515.3500000015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8538514.15</v>
      </c>
      <c r="F40" s="38">
        <f>'[1]вспомогат'!H37</f>
        <v>504230.2600000007</v>
      </c>
      <c r="G40" s="39">
        <f>'[1]вспомогат'!I37</f>
        <v>30.68385597830721</v>
      </c>
      <c r="H40" s="35">
        <f>'[1]вспомогат'!J37</f>
        <v>-1139077.7399999993</v>
      </c>
      <c r="I40" s="36">
        <f>'[1]вспомогат'!K37</f>
        <v>85.19557283089398</v>
      </c>
      <c r="J40" s="37">
        <f>'[1]вспомогат'!L37</f>
        <v>-1483736.8499999996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6662080.21</v>
      </c>
      <c r="F41" s="38">
        <f>'[1]вспомогат'!H38</f>
        <v>273814.5700000003</v>
      </c>
      <c r="G41" s="39">
        <f>'[1]вспомогат'!I38</f>
        <v>11.126557655501431</v>
      </c>
      <c r="H41" s="35">
        <f>'[1]вспомогат'!J38</f>
        <v>-2187095.4299999997</v>
      </c>
      <c r="I41" s="36">
        <f>'[1]вспомогат'!K38</f>
        <v>76.81959420324614</v>
      </c>
      <c r="J41" s="37">
        <f>'[1]вспомогат'!L38</f>
        <v>-2010290.79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6750021.2</v>
      </c>
      <c r="F42" s="38">
        <f>'[1]вспомогат'!H39</f>
        <v>279416.28000000026</v>
      </c>
      <c r="G42" s="39">
        <f>'[1]вспомогат'!I39</f>
        <v>27.579100721022186</v>
      </c>
      <c r="H42" s="35">
        <f>'[1]вспомогат'!J39</f>
        <v>-733728.7199999997</v>
      </c>
      <c r="I42" s="36">
        <f>'[1]вспомогат'!K39</f>
        <v>105.60835226454887</v>
      </c>
      <c r="J42" s="37">
        <f>'[1]вспомогат'!L39</f>
        <v>358461.2000000002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8246917.33</v>
      </c>
      <c r="F43" s="38">
        <f>'[1]вспомогат'!H40</f>
        <v>527785.5</v>
      </c>
      <c r="G43" s="39">
        <f>'[1]вспомогат'!I40</f>
        <v>33.12081585625749</v>
      </c>
      <c r="H43" s="35">
        <f>'[1]вспомогат'!J40</f>
        <v>-1065730.5</v>
      </c>
      <c r="I43" s="36">
        <f>'[1]вспомогат'!K40</f>
        <v>83.33694423290842</v>
      </c>
      <c r="J43" s="37">
        <f>'[1]вспомогат'!L40</f>
        <v>-1648954.67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15653954.21</v>
      </c>
      <c r="F44" s="38">
        <f>'[1]вспомогат'!H41</f>
        <v>750072.1700000018</v>
      </c>
      <c r="G44" s="39">
        <f>'[1]вспомогат'!I41</f>
        <v>26.148348315476373</v>
      </c>
      <c r="H44" s="35">
        <f>'[1]вспомогат'!J41</f>
        <v>-2118453.829999998</v>
      </c>
      <c r="I44" s="36">
        <f>'[1]вспомогат'!K41</f>
        <v>87.8262458624791</v>
      </c>
      <c r="J44" s="37">
        <f>'[1]вспомогат'!L41</f>
        <v>-2169822.789999999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23746069.91</v>
      </c>
      <c r="F45" s="38">
        <f>'[1]вспомогат'!H42</f>
        <v>856379.4400000013</v>
      </c>
      <c r="G45" s="39">
        <f>'[1]вспомогат'!I42</f>
        <v>17.480334967510398</v>
      </c>
      <c r="H45" s="35">
        <f>'[1]вспомогат'!J42</f>
        <v>-4042722.5599999987</v>
      </c>
      <c r="I45" s="36">
        <f>'[1]вспомогат'!K42</f>
        <v>81.46543036681703</v>
      </c>
      <c r="J45" s="37">
        <f>'[1]вспомогат'!L42</f>
        <v>-5402576.09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9901225.62</v>
      </c>
      <c r="F46" s="38">
        <f>'[1]вспомогат'!H43</f>
        <v>667041.1499999985</v>
      </c>
      <c r="G46" s="39">
        <f>'[1]вспомогат'!I43</f>
        <v>17.448290068428612</v>
      </c>
      <c r="H46" s="35">
        <f>'[1]вспомогат'!J43</f>
        <v>-3155918.8500000015</v>
      </c>
      <c r="I46" s="36">
        <f>'[1]вспомогат'!K43</f>
        <v>74.98025855142441</v>
      </c>
      <c r="J46" s="37">
        <f>'[1]вспомогат'!L43</f>
        <v>-3303884.380000001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11466463.99</v>
      </c>
      <c r="F47" s="38">
        <f>'[1]вспомогат'!H44</f>
        <v>275823.1899999995</v>
      </c>
      <c r="G47" s="39">
        <f>'[1]вспомогат'!I44</f>
        <v>11.660145481693016</v>
      </c>
      <c r="H47" s="35">
        <f>'[1]вспомогат'!J44</f>
        <v>-2089697.8100000005</v>
      </c>
      <c r="I47" s="36">
        <f>'[1]вспомогат'!K44</f>
        <v>89.38782025246789</v>
      </c>
      <c r="J47" s="37">
        <f>'[1]вспомогат'!L44</f>
        <v>-1361306.0099999998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4228127.96</v>
      </c>
      <c r="F48" s="38">
        <f>'[1]вспомогат'!H45</f>
        <v>71697.1499999999</v>
      </c>
      <c r="G48" s="39">
        <f>'[1]вспомогат'!I45</f>
        <v>8.295295327723458</v>
      </c>
      <c r="H48" s="35">
        <f>'[1]вспомогат'!J45</f>
        <v>-792613.8500000001</v>
      </c>
      <c r="I48" s="36">
        <f>'[1]вспомогат'!K45</f>
        <v>80.33749772228805</v>
      </c>
      <c r="J48" s="37">
        <f>'[1]вспомогат'!L45</f>
        <v>-1034829.04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3425565.85</v>
      </c>
      <c r="F49" s="38">
        <f>'[1]вспомогат'!H46</f>
        <v>101976.78000000026</v>
      </c>
      <c r="G49" s="39">
        <f>'[1]вспомогат'!I46</f>
        <v>12.223620933521955</v>
      </c>
      <c r="H49" s="35">
        <f>'[1]вспомогат'!J46</f>
        <v>-732283.2199999997</v>
      </c>
      <c r="I49" s="36">
        <f>'[1]вспомогат'!K46</f>
        <v>84.16404511332138</v>
      </c>
      <c r="J49" s="37">
        <f>'[1]вспомогат'!L46</f>
        <v>-644540.1499999999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4719838.35</v>
      </c>
      <c r="F50" s="38">
        <f>'[1]вспомогат'!H47</f>
        <v>81440.4299999997</v>
      </c>
      <c r="G50" s="39">
        <f>'[1]вспомогат'!I47</f>
        <v>2.421979166449809</v>
      </c>
      <c r="H50" s="35">
        <f>'[1]вспомогат'!J47</f>
        <v>-3281116.5700000003</v>
      </c>
      <c r="I50" s="36">
        <f>'[1]вспомогат'!K47</f>
        <v>56.65084969582732</v>
      </c>
      <c r="J50" s="37">
        <f>'[1]вспомогат'!L47</f>
        <v>-3611613.6500000004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9096129.31</v>
      </c>
      <c r="F51" s="38">
        <f>'[1]вспомогат'!H48</f>
        <v>303688.41000000015</v>
      </c>
      <c r="G51" s="39">
        <f>'[1]вспомогат'!I48</f>
        <v>15.616240790334333</v>
      </c>
      <c r="H51" s="35">
        <f>'[1]вспомогат'!J48</f>
        <v>-1641007.5899999999</v>
      </c>
      <c r="I51" s="36">
        <f>'[1]вспомогат'!K48</f>
        <v>81.3361009211433</v>
      </c>
      <c r="J51" s="37">
        <f>'[1]вспомогат'!L48</f>
        <v>-2087255.6899999995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4071067.86</v>
      </c>
      <c r="F52" s="38">
        <f>'[1]вспомогат'!H49</f>
        <v>142884.4299999997</v>
      </c>
      <c r="G52" s="39">
        <f>'[1]вспомогат'!I49</f>
        <v>16.744923239188996</v>
      </c>
      <c r="H52" s="35">
        <f>'[1]вспомогат'!J49</f>
        <v>-710415.5700000003</v>
      </c>
      <c r="I52" s="36">
        <f>'[1]вспомогат'!K49</f>
        <v>67.34915529586151</v>
      </c>
      <c r="J52" s="37">
        <f>'[1]вспомогат'!L49</f>
        <v>-1973652.1400000001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3464867.96</v>
      </c>
      <c r="F53" s="38">
        <f>'[1]вспомогат'!H50</f>
        <v>52632.22999999998</v>
      </c>
      <c r="G53" s="39">
        <f>'[1]вспомогат'!I50</f>
        <v>7.470332836562342</v>
      </c>
      <c r="H53" s="35">
        <f>'[1]вспомогат'!J50</f>
        <v>-651917.77</v>
      </c>
      <c r="I53" s="36">
        <f>'[1]вспомогат'!K50</f>
        <v>102.18076392247532</v>
      </c>
      <c r="J53" s="37">
        <f>'[1]вспомогат'!L50</f>
        <v>73947.95999999996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25749424.91</v>
      </c>
      <c r="F54" s="38">
        <f>'[1]вспомогат'!H51</f>
        <v>947281.370000001</v>
      </c>
      <c r="G54" s="39">
        <f>'[1]вспомогат'!I51</f>
        <v>20.97202870122742</v>
      </c>
      <c r="H54" s="35">
        <f>'[1]вспомогат'!J51</f>
        <v>-3569598.629999999</v>
      </c>
      <c r="I54" s="36">
        <f>'[1]вспомогат'!K51</f>
        <v>98.18071798207619</v>
      </c>
      <c r="J54" s="37">
        <f>'[1]вспомогат'!L51</f>
        <v>-477135.08999999985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32542900.74</v>
      </c>
      <c r="F55" s="38">
        <f>'[1]вспомогат'!H52</f>
        <v>1078480.009999998</v>
      </c>
      <c r="G55" s="39">
        <f>'[1]вспомогат'!I52</f>
        <v>13.08045215419086</v>
      </c>
      <c r="H55" s="35">
        <f>'[1]вспомогат'!J52</f>
        <v>-7166494.990000002</v>
      </c>
      <c r="I55" s="36">
        <f>'[1]вспомогат'!K52</f>
        <v>84.60181609922122</v>
      </c>
      <c r="J55" s="37">
        <f>'[1]вспомогат'!L52</f>
        <v>-5923059.260000002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12354870.84</v>
      </c>
      <c r="F56" s="38">
        <f>'[1]вспомогат'!H53</f>
        <v>390413.83999999985</v>
      </c>
      <c r="G56" s="39">
        <f>'[1]вспомогат'!I53</f>
        <v>17.02733654183739</v>
      </c>
      <c r="H56" s="35">
        <f>'[1]вспомогат'!J53</f>
        <v>-1902451.1600000001</v>
      </c>
      <c r="I56" s="36">
        <f>'[1]вспомогат'!K53</f>
        <v>91.40310477879366</v>
      </c>
      <c r="J56" s="37">
        <f>'[1]вспомогат'!L53</f>
        <v>-1162034.1600000001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25014937.36</v>
      </c>
      <c r="F57" s="38">
        <f>'[1]вспомогат'!H54</f>
        <v>788360.370000001</v>
      </c>
      <c r="G57" s="39">
        <f>'[1]вспомогат'!I54</f>
        <v>16.315573836649822</v>
      </c>
      <c r="H57" s="35">
        <f>'[1]вспомогат'!J54</f>
        <v>-4043589.629999999</v>
      </c>
      <c r="I57" s="36">
        <f>'[1]вспомогат'!K54</f>
        <v>85.95474731508858</v>
      </c>
      <c r="J57" s="37">
        <f>'[1]вспомогат'!L54</f>
        <v>-4087512.6400000006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30828492.39</v>
      </c>
      <c r="F58" s="38">
        <f>'[1]вспомогат'!H55</f>
        <v>1097692.4000000022</v>
      </c>
      <c r="G58" s="39">
        <f>'[1]вспомогат'!I55</f>
        <v>17.040414797336144</v>
      </c>
      <c r="H58" s="35">
        <f>'[1]вспомогат'!J55</f>
        <v>-5344007.599999998</v>
      </c>
      <c r="I58" s="36">
        <f>'[1]вспомогат'!K55</f>
        <v>77.76097078587068</v>
      </c>
      <c r="J58" s="37">
        <f>'[1]вспомогат'!L55</f>
        <v>-8816707.61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5287593.06</v>
      </c>
      <c r="F59" s="38">
        <f>'[1]вспомогат'!H56</f>
        <v>142687.40999999922</v>
      </c>
      <c r="G59" s="39">
        <f>'[1]вспомогат'!I56</f>
        <v>13.60106473229172</v>
      </c>
      <c r="H59" s="35">
        <f>'[1]вспомогат'!J56</f>
        <v>-906402.5900000008</v>
      </c>
      <c r="I59" s="36">
        <f>'[1]вспомогат'!K56</f>
        <v>88.61314052347112</v>
      </c>
      <c r="J59" s="37">
        <f>'[1]вспомогат'!L56</f>
        <v>-679459.9400000004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26451998.91</v>
      </c>
      <c r="F60" s="38">
        <f>'[1]вспомогат'!H57</f>
        <v>746479.6499999985</v>
      </c>
      <c r="G60" s="39">
        <f>'[1]вспомогат'!I57</f>
        <v>15.6133940846526</v>
      </c>
      <c r="H60" s="35">
        <f>'[1]вспомогат'!J57</f>
        <v>-4034541.3500000015</v>
      </c>
      <c r="I60" s="36">
        <f>'[1]вспомогат'!K57</f>
        <v>86.8096655996503</v>
      </c>
      <c r="J60" s="37">
        <f>'[1]вспомогат'!L57</f>
        <v>-4019261.09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9416905.64</v>
      </c>
      <c r="F61" s="38">
        <f>'[1]вспомогат'!H58</f>
        <v>343608.9900000002</v>
      </c>
      <c r="G61" s="39">
        <f>'[1]вспомогат'!I58</f>
        <v>19.62317129792233</v>
      </c>
      <c r="H61" s="35">
        <f>'[1]вспомогат'!J58</f>
        <v>-1407428.0099999998</v>
      </c>
      <c r="I61" s="36">
        <f>'[1]вспомогат'!K58</f>
        <v>95.29539074132806</v>
      </c>
      <c r="J61" s="37">
        <f>'[1]вспомогат'!L58</f>
        <v>-464900.3599999994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4899216.27</v>
      </c>
      <c r="F62" s="38">
        <f>'[1]вспомогат'!H59</f>
        <v>191887.6799999997</v>
      </c>
      <c r="G62" s="39">
        <f>'[1]вспомогат'!I59</f>
        <v>22.475678676719454</v>
      </c>
      <c r="H62" s="35">
        <f>'[1]вспомогат'!J59</f>
        <v>-661869.3200000003</v>
      </c>
      <c r="I62" s="36">
        <f>'[1]вспомогат'!K59</f>
        <v>83.15975235477347</v>
      </c>
      <c r="J62" s="37">
        <f>'[1]вспомогат'!L59</f>
        <v>-992114.7300000004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3649670</v>
      </c>
      <c r="F63" s="38">
        <f>'[1]вспомогат'!H60</f>
        <v>164549.41999999993</v>
      </c>
      <c r="G63" s="39">
        <f>'[1]вспомогат'!I60</f>
        <v>26.884963646760873</v>
      </c>
      <c r="H63" s="35">
        <f>'[1]вспомогат'!J60</f>
        <v>-447500.5800000001</v>
      </c>
      <c r="I63" s="36">
        <f>'[1]вспомогат'!K60</f>
        <v>101.50259675462685</v>
      </c>
      <c r="J63" s="37">
        <f>'[1]вспомогат'!L60</f>
        <v>54028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2857674.59</v>
      </c>
      <c r="F64" s="38">
        <f>'[1]вспомогат'!H61</f>
        <v>69100.19999999972</v>
      </c>
      <c r="G64" s="39">
        <f>'[1]вспомогат'!I61</f>
        <v>9.87004713612337</v>
      </c>
      <c r="H64" s="35">
        <f>'[1]вспомогат'!J61</f>
        <v>-630999.8000000003</v>
      </c>
      <c r="I64" s="36">
        <f>'[1]вспомогат'!K61</f>
        <v>85.02655790676363</v>
      </c>
      <c r="J64" s="37">
        <f>'[1]вспомогат'!L61</f>
        <v>-503245.41000000015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3011640.07</v>
      </c>
      <c r="F65" s="38">
        <f>'[1]вспомогат'!H62</f>
        <v>165109.23999999976</v>
      </c>
      <c r="G65" s="39">
        <f>'[1]вспомогат'!I62</f>
        <v>17.79694935752402</v>
      </c>
      <c r="H65" s="35">
        <f>'[1]вспомогат'!J62</f>
        <v>-762629.7600000002</v>
      </c>
      <c r="I65" s="36">
        <f>'[1]вспомогат'!K62</f>
        <v>91.02452213215064</v>
      </c>
      <c r="J65" s="37">
        <f>'[1]вспомогат'!L62</f>
        <v>-296962.93000000017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5917029.34</v>
      </c>
      <c r="F66" s="38">
        <f>'[1]вспомогат'!H63</f>
        <v>252593.34999999963</v>
      </c>
      <c r="G66" s="39">
        <f>'[1]вспомогат'!I63</f>
        <v>20.130970312811286</v>
      </c>
      <c r="H66" s="35">
        <f>'[1]вспомогат'!J63</f>
        <v>-1002156.6500000004</v>
      </c>
      <c r="I66" s="36">
        <f>'[1]вспомогат'!K63</f>
        <v>91.31922740952234</v>
      </c>
      <c r="J66" s="37">
        <f>'[1]вспомогат'!L63</f>
        <v>-562470.6600000001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4003573.73</v>
      </c>
      <c r="F67" s="38">
        <f>'[1]вспомогат'!H64</f>
        <v>62497.98999999976</v>
      </c>
      <c r="G67" s="39">
        <f>'[1]вспомогат'!I64</f>
        <v>8.739229776422304</v>
      </c>
      <c r="H67" s="35">
        <f>'[1]вспомогат'!J64</f>
        <v>-652645.0100000002</v>
      </c>
      <c r="I67" s="36">
        <f>'[1]вспомогат'!K64</f>
        <v>90.47368673201322</v>
      </c>
      <c r="J67" s="37">
        <f>'[1]вспомогат'!L64</f>
        <v>-421551.27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14636835.62</v>
      </c>
      <c r="F68" s="38">
        <f>'[1]вспомогат'!H65</f>
        <v>397684.8499999996</v>
      </c>
      <c r="G68" s="39">
        <f>'[1]вспомогат'!I65</f>
        <v>13.347655395182162</v>
      </c>
      <c r="H68" s="35">
        <f>'[1]вспомогат'!J65</f>
        <v>-2581751.1500000004</v>
      </c>
      <c r="I68" s="36">
        <f>'[1]вспомогат'!K65</f>
        <v>93.37613160102725</v>
      </c>
      <c r="J68" s="37">
        <f>'[1]вспомогат'!L65</f>
        <v>-1038300.3800000008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20438413.79</v>
      </c>
      <c r="F69" s="38">
        <f>'[1]вспомогат'!H66</f>
        <v>440628.19999999925</v>
      </c>
      <c r="G69" s="39">
        <f>'[1]вспомогат'!I66</f>
        <v>7.720939034593924</v>
      </c>
      <c r="H69" s="35">
        <f>'[1]вспомогат'!J66</f>
        <v>-5266296.800000001</v>
      </c>
      <c r="I69" s="36">
        <f>'[1]вспомогат'!K66</f>
        <v>55.40367130397591</v>
      </c>
      <c r="J69" s="37">
        <f>'[1]вспомогат'!L66</f>
        <v>-16451585.21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32009358.71</v>
      </c>
      <c r="F70" s="38">
        <f>'[1]вспомогат'!H67</f>
        <v>1392596.6600000001</v>
      </c>
      <c r="G70" s="39">
        <f>'[1]вспомогат'!I67</f>
        <v>17.40751917631712</v>
      </c>
      <c r="H70" s="35">
        <f>'[1]вспомогат'!J67</f>
        <v>-6607375.34</v>
      </c>
      <c r="I70" s="36">
        <f>'[1]вспомогат'!K67</f>
        <v>77.10079291600776</v>
      </c>
      <c r="J70" s="37">
        <f>'[1]вспомогат'!L67</f>
        <v>-9506892.29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5233778.47</v>
      </c>
      <c r="F71" s="38">
        <f>'[1]вспомогат'!H68</f>
        <v>269888.26999999955</v>
      </c>
      <c r="G71" s="39">
        <f>'[1]вспомогат'!I68</f>
        <v>16.568235366340254</v>
      </c>
      <c r="H71" s="35">
        <f>'[1]вспомогат'!J68</f>
        <v>-1359061.7300000004</v>
      </c>
      <c r="I71" s="36">
        <f>'[1]вспомогат'!K68</f>
        <v>74.89858739921749</v>
      </c>
      <c r="J71" s="37">
        <f>'[1]вспомогат'!L68</f>
        <v>-1754041.5300000003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4047746.53</v>
      </c>
      <c r="F72" s="38">
        <f>'[1]вспомогат'!H69</f>
        <v>231072.25999999978</v>
      </c>
      <c r="G72" s="39">
        <f>'[1]вспомогат'!I69</f>
        <v>33.05140102699065</v>
      </c>
      <c r="H72" s="35">
        <f>'[1]вспомогат'!J69</f>
        <v>-468057.7400000002</v>
      </c>
      <c r="I72" s="36">
        <f>'[1]вспомогат'!K69</f>
        <v>86.48578290239078</v>
      </c>
      <c r="J72" s="37">
        <f>'[1]вспомогат'!L69</f>
        <v>-632498.4700000002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1974410.31</v>
      </c>
      <c r="F73" s="38">
        <f>'[1]вспомогат'!H70</f>
        <v>127032.20999999996</v>
      </c>
      <c r="G73" s="39">
        <f>'[1]вспомогат'!I70</f>
        <v>64.61652441071445</v>
      </c>
      <c r="H73" s="35">
        <f>'[1]вспомогат'!J70</f>
        <v>-69561.79000000004</v>
      </c>
      <c r="I73" s="36">
        <f>'[1]вспомогат'!K70</f>
        <v>161.83279851085751</v>
      </c>
      <c r="J73" s="37">
        <f>'[1]вспомогат'!L70</f>
        <v>754379.31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18313138.68</v>
      </c>
      <c r="F74" s="38">
        <f>'[1]вспомогат'!H71</f>
        <v>591527.8599999994</v>
      </c>
      <c r="G74" s="39">
        <f>'[1]вспомогат'!I71</f>
        <v>13.787692587395622</v>
      </c>
      <c r="H74" s="35">
        <f>'[1]вспомогат'!J71</f>
        <v>-3698732.1400000006</v>
      </c>
      <c r="I74" s="36">
        <f>'[1]вспомогат'!K71</f>
        <v>78.79520145030607</v>
      </c>
      <c r="J74" s="37">
        <f>'[1]вспомогат'!L71</f>
        <v>-4928300.32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9370481.16</v>
      </c>
      <c r="F75" s="38">
        <f>'[1]вспомогат'!H72</f>
        <v>300367.9600000009</v>
      </c>
      <c r="G75" s="39">
        <f>'[1]вспомогат'!I72</f>
        <v>17.681652739800672</v>
      </c>
      <c r="H75" s="35">
        <f>'[1]вспомогат'!J72</f>
        <v>-1398387.039999999</v>
      </c>
      <c r="I75" s="36">
        <f>'[1]вспомогат'!K72</f>
        <v>83.08241716102009</v>
      </c>
      <c r="J75" s="37">
        <f>'[1]вспомогат'!L72</f>
        <v>-1908055.8399999999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3730578.75</v>
      </c>
      <c r="F76" s="38">
        <f>'[1]вспомогат'!H73</f>
        <v>79488.22999999998</v>
      </c>
      <c r="G76" s="39">
        <f>'[1]вспомогат'!I73</f>
        <v>10.304545042066916</v>
      </c>
      <c r="H76" s="35">
        <f>'[1]вспомогат'!J73</f>
        <v>-691901.77</v>
      </c>
      <c r="I76" s="36">
        <f>'[1]вспомогат'!K73</f>
        <v>91.68789538878977</v>
      </c>
      <c r="J76" s="37">
        <f>'[1]вспомогат'!L73</f>
        <v>-338201.25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2511332.06</v>
      </c>
      <c r="F77" s="38">
        <f>'[1]вспомогат'!H74</f>
        <v>28871.55000000028</v>
      </c>
      <c r="G77" s="39">
        <f>'[1]вспомогат'!I74</f>
        <v>7.604300004740983</v>
      </c>
      <c r="H77" s="35">
        <f>'[1]вспомогат'!J74</f>
        <v>-350802.4499999997</v>
      </c>
      <c r="I77" s="36">
        <f>'[1]вспомогат'!K74</f>
        <v>67.20484249760224</v>
      </c>
      <c r="J77" s="37">
        <f>'[1]вспомогат'!L74</f>
        <v>-1225499.94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2360876.57</v>
      </c>
      <c r="F78" s="38">
        <f>'[1]вспомогат'!H75</f>
        <v>89121.44999999972</v>
      </c>
      <c r="G78" s="39">
        <f>'[1]вспомогат'!I75</f>
        <v>10.812167129702612</v>
      </c>
      <c r="H78" s="35">
        <f>'[1]вспомогат'!J75</f>
        <v>-735148.5500000003</v>
      </c>
      <c r="I78" s="36">
        <f>'[1]вспомогат'!K75</f>
        <v>85.66418139259287</v>
      </c>
      <c r="J78" s="37">
        <f>'[1]вспомогат'!L75</f>
        <v>-395090.43000000017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4515328.44</v>
      </c>
      <c r="F79" s="38">
        <f>'[1]вспомогат'!H76</f>
        <v>131452.3900000006</v>
      </c>
      <c r="G79" s="39">
        <f>'[1]вспомогат'!I76</f>
        <v>11.37237648500038</v>
      </c>
      <c r="H79" s="35">
        <f>'[1]вспомогат'!J76</f>
        <v>-1024439.6099999994</v>
      </c>
      <c r="I79" s="36">
        <f>'[1]вспомогат'!K76</f>
        <v>83.24938521620588</v>
      </c>
      <c r="J79" s="37">
        <f>'[1]вспомогат'!L76</f>
        <v>-908529.5599999996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5062735.95</v>
      </c>
      <c r="F80" s="38">
        <f>'[1]вспомогат'!H77</f>
        <v>37488.40000000037</v>
      </c>
      <c r="G80" s="39">
        <f>'[1]вспомогат'!I77</f>
        <v>3.726355172886838</v>
      </c>
      <c r="H80" s="35">
        <f>'[1]вспомогат'!J77</f>
        <v>-968545.5999999996</v>
      </c>
      <c r="I80" s="36">
        <f>'[1]вспомогат'!K77</f>
        <v>109.01745985329786</v>
      </c>
      <c r="J80" s="37">
        <f>'[1]вспомогат'!L77</f>
        <v>418767.9500000002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189657492.16</v>
      </c>
      <c r="F81" s="38">
        <f>'[1]вспомогат'!H78</f>
        <v>6151682.789999992</v>
      </c>
      <c r="G81" s="39">
        <f>'[1]вспомогат'!I78</f>
        <v>15.23507931590172</v>
      </c>
      <c r="H81" s="35">
        <f>'[1]вспомогат'!J78</f>
        <v>-34226727.21000001</v>
      </c>
      <c r="I81" s="36">
        <f>'[1]вспомогат'!K78</f>
        <v>86.53740280782588</v>
      </c>
      <c r="J81" s="37">
        <f>'[1]вспомогат'!L78</f>
        <v>-29504957.840000004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16107415.43</v>
      </c>
      <c r="F82" s="38">
        <f>'[1]вспомогат'!H79</f>
        <v>858022.9699999988</v>
      </c>
      <c r="G82" s="39">
        <f>'[1]вспомогат'!I79</f>
        <v>29.285199833713627</v>
      </c>
      <c r="H82" s="35">
        <f>'[1]вспомогат'!J79</f>
        <v>-2071863.0300000012</v>
      </c>
      <c r="I82" s="36">
        <f>'[1]вспомогат'!K79</f>
        <v>95.26453623507608</v>
      </c>
      <c r="J82" s="37">
        <f>'[1]вспомогат'!L79</f>
        <v>-800676.5700000003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4021989.66</v>
      </c>
      <c r="F83" s="38">
        <f>'[1]вспомогат'!H80</f>
        <v>135160.9700000002</v>
      </c>
      <c r="G83" s="39">
        <f>'[1]вспомогат'!I80</f>
        <v>20.04760753485616</v>
      </c>
      <c r="H83" s="35">
        <f>'[1]вспомогат'!J80</f>
        <v>-539039.0299999998</v>
      </c>
      <c r="I83" s="36">
        <f>'[1]вспомогат'!K80</f>
        <v>80.61921933455099</v>
      </c>
      <c r="J83" s="37">
        <f>'[1]вспомогат'!L80</f>
        <v>-966882.3399999999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66288826.27</v>
      </c>
      <c r="F84" s="38">
        <f>'[1]вспомогат'!H81</f>
        <v>3777880.8900000006</v>
      </c>
      <c r="G84" s="39">
        <f>'[1]вспомогат'!I81</f>
        <v>26.878042479744792</v>
      </c>
      <c r="H84" s="35">
        <f>'[1]вспомогат'!J81</f>
        <v>-10277759.11</v>
      </c>
      <c r="I84" s="36">
        <f>'[1]вспомогат'!K81</f>
        <v>67.87839714404754</v>
      </c>
      <c r="J84" s="37">
        <f>'[1]вспомогат'!L81</f>
        <v>-31369381.729999997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12966509.82</v>
      </c>
      <c r="F85" s="38">
        <f>'[1]вспомогат'!H82</f>
        <v>449301.8300000001</v>
      </c>
      <c r="G85" s="39">
        <f>'[1]вспомогат'!I82</f>
        <v>17.89802548894713</v>
      </c>
      <c r="H85" s="35">
        <f>'[1]вспомогат'!J82</f>
        <v>-2061041.17</v>
      </c>
      <c r="I85" s="36">
        <f>'[1]вспомогат'!K82</f>
        <v>84.62238156367084</v>
      </c>
      <c r="J85" s="37">
        <f>'[1]вспомогат'!L82</f>
        <v>-2356280.1799999997</v>
      </c>
    </row>
    <row r="86" spans="1:10" ht="15" customHeight="1">
      <c r="A86" s="50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749041472.2099999</v>
      </c>
      <c r="F86" s="41">
        <f>SUM(F38:F85)</f>
        <v>27442270.399999984</v>
      </c>
      <c r="G86" s="42">
        <f>F86/D86*100</f>
        <v>16.896088478923094</v>
      </c>
      <c r="H86" s="41">
        <f>SUM(H38:H85)</f>
        <v>-134975619.6</v>
      </c>
      <c r="I86" s="43">
        <f>E86/C86*100</f>
        <v>82.15401510189726</v>
      </c>
      <c r="J86" s="41">
        <f>SUM(J38:J85)</f>
        <v>-162711253.79</v>
      </c>
    </row>
    <row r="87" spans="1:10" ht="15.75" customHeight="1">
      <c r="A87" s="53" t="s">
        <v>89</v>
      </c>
      <c r="B87" s="54">
        <f>'[1]вспомогат'!B83</f>
        <v>13243485571</v>
      </c>
      <c r="C87" s="54">
        <f>'[1]вспомогат'!C83</f>
        <v>6252305356</v>
      </c>
      <c r="D87" s="54">
        <f>'[1]вспомогат'!D83</f>
        <v>1030660240</v>
      </c>
      <c r="E87" s="54">
        <f>'[1]вспомогат'!G83</f>
        <v>5237493305.67</v>
      </c>
      <c r="F87" s="54">
        <f>'[1]вспомогат'!H83</f>
        <v>253586191.94000003</v>
      </c>
      <c r="G87" s="55">
        <f>'[1]вспомогат'!I83</f>
        <v>24.604247073701032</v>
      </c>
      <c r="H87" s="54">
        <f>'[1]вспомогат'!J83</f>
        <v>-777074048.06</v>
      </c>
      <c r="I87" s="55">
        <f>'[1]вспомогат'!K83</f>
        <v>83.76899411420877</v>
      </c>
      <c r="J87" s="54">
        <f>'[1]вспомогат'!L83</f>
        <v>-1014812050.3299999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05.06.2020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2020-06-09T06:52:38Z</dcterms:created>
  <dcterms:modified xsi:type="dcterms:W3CDTF">2020-06-09T06:53:05Z</dcterms:modified>
  <cp:category/>
  <cp:version/>
  <cp:contentType/>
  <cp:contentStatus/>
</cp:coreProperties>
</file>