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<sst xmlns="http://schemas.openxmlformats.org/spreadsheetml/2006/main" count="95" uniqueCount="90">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</sst>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5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26.05.2020</v>
          </cell>
        </row>
        <row r="6">
          <cell r="G6" t="str">
            <v>Фактично надійшло на 26.05.2020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809767064.18</v>
          </cell>
          <cell r="H10">
            <v>176296205.63</v>
          </cell>
          <cell r="I10">
            <v>70.96976479236167</v>
          </cell>
          <cell r="J10">
            <v>-72114094.37</v>
          </cell>
          <cell r="K10">
            <v>85.79084237998434</v>
          </cell>
          <cell r="L10">
            <v>-134118135.82000005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2300208875.76</v>
          </cell>
          <cell r="H11">
            <v>440732391.97000027</v>
          </cell>
          <cell r="I11">
            <v>80.60211996525243</v>
          </cell>
          <cell r="J11">
            <v>-106067608.02999973</v>
          </cell>
          <cell r="K11">
            <v>90.4828147733218</v>
          </cell>
          <cell r="L11">
            <v>-241941124.23999977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331937693.29999995</v>
          </cell>
          <cell r="H12">
            <v>48553075.43999994</v>
          </cell>
          <cell r="I12">
            <v>79.82898679016704</v>
          </cell>
          <cell r="J12">
            <v>-12268284.560000062</v>
          </cell>
          <cell r="K12">
            <v>103.56432136599774</v>
          </cell>
          <cell r="L12">
            <v>11424133.299999952</v>
          </cell>
        </row>
        <row r="13">
          <cell r="B13">
            <v>693000000</v>
          </cell>
          <cell r="C13">
            <v>270507000</v>
          </cell>
          <cell r="D13">
            <v>56897000</v>
          </cell>
          <cell r="G13">
            <v>245632432.88</v>
          </cell>
          <cell r="H13">
            <v>39921232.629999995</v>
          </cell>
          <cell r="I13">
            <v>70.16403787545914</v>
          </cell>
          <cell r="J13">
            <v>-16975767.370000005</v>
          </cell>
          <cell r="K13">
            <v>90.8044645351137</v>
          </cell>
          <cell r="L13">
            <v>-24874567.120000005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37622785.68</v>
          </cell>
          <cell r="H14">
            <v>5688639.1000000015</v>
          </cell>
          <cell r="I14">
            <v>66.46149918801773</v>
          </cell>
          <cell r="J14">
            <v>-2870660.8999999985</v>
          </cell>
          <cell r="K14">
            <v>86.50546926087216</v>
          </cell>
          <cell r="L14">
            <v>-5869014.32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10625611.77</v>
          </cell>
          <cell r="H15">
            <v>1500078.6399999987</v>
          </cell>
          <cell r="I15">
            <v>66.72823016651819</v>
          </cell>
          <cell r="J15">
            <v>-747963.3600000013</v>
          </cell>
          <cell r="K15">
            <v>99.26631951768968</v>
          </cell>
          <cell r="L15">
            <v>-78534.23000000045</v>
          </cell>
        </row>
        <row r="16">
          <cell r="B16">
            <v>341923098</v>
          </cell>
          <cell r="C16">
            <v>118032558</v>
          </cell>
          <cell r="D16">
            <v>25277711</v>
          </cell>
          <cell r="G16">
            <v>138187211.11</v>
          </cell>
          <cell r="H16">
            <v>24851731.40000002</v>
          </cell>
          <cell r="I16">
            <v>98.3148015261351</v>
          </cell>
          <cell r="J16">
            <v>-425979.59999997914</v>
          </cell>
          <cell r="K16">
            <v>117.07550310821868</v>
          </cell>
          <cell r="L16">
            <v>20154653.110000014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1449335</v>
          </cell>
          <cell r="D18">
            <v>265075</v>
          </cell>
          <cell r="G18">
            <v>1525741.46</v>
          </cell>
          <cell r="H18">
            <v>189461.15999999992</v>
          </cell>
          <cell r="I18">
            <v>71.47454871262848</v>
          </cell>
          <cell r="J18">
            <v>-75613.84000000008</v>
          </cell>
          <cell r="K18">
            <v>105.2718288042447</v>
          </cell>
          <cell r="L18">
            <v>76406.45999999996</v>
          </cell>
        </row>
        <row r="19">
          <cell r="B19">
            <v>132111600</v>
          </cell>
          <cell r="C19">
            <v>45762930</v>
          </cell>
          <cell r="D19">
            <v>9479978</v>
          </cell>
          <cell r="G19">
            <v>50888296.16</v>
          </cell>
          <cell r="H19">
            <v>8066470.709999993</v>
          </cell>
          <cell r="I19">
            <v>85.08955094621521</v>
          </cell>
          <cell r="J19">
            <v>-1413507.2900000066</v>
          </cell>
          <cell r="K19">
            <v>111.19982081566893</v>
          </cell>
          <cell r="L19">
            <v>5125366.159999996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11627903.53</v>
          </cell>
          <cell r="H20">
            <v>1364782.6600000001</v>
          </cell>
          <cell r="I20">
            <v>53.16644565640827</v>
          </cell>
          <cell r="J20">
            <v>-1202217.3399999999</v>
          </cell>
          <cell r="K20">
            <v>85.60938685117846</v>
          </cell>
          <cell r="L20">
            <v>-1954606.4700000007</v>
          </cell>
        </row>
        <row r="21">
          <cell r="B21">
            <v>51359030</v>
          </cell>
          <cell r="C21">
            <v>20630422</v>
          </cell>
          <cell r="D21">
            <v>3253864</v>
          </cell>
          <cell r="G21">
            <v>21610198.17</v>
          </cell>
          <cell r="H21">
            <v>3724932.25</v>
          </cell>
          <cell r="I21">
            <v>114.47719542058303</v>
          </cell>
          <cell r="J21">
            <v>471068.25</v>
          </cell>
          <cell r="K21">
            <v>104.74918142731158</v>
          </cell>
          <cell r="L21">
            <v>979776.1700000018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1328833.42</v>
          </cell>
          <cell r="H22">
            <v>296874.5199999999</v>
          </cell>
          <cell r="I22">
            <v>152.51709221679934</v>
          </cell>
          <cell r="J22">
            <v>102224.5199999999</v>
          </cell>
          <cell r="K22">
            <v>120.1650708963322</v>
          </cell>
          <cell r="L22">
            <v>222993.41999999993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81036.68</v>
          </cell>
          <cell r="H23">
            <v>374</v>
          </cell>
          <cell r="J23">
            <v>374</v>
          </cell>
          <cell r="K23">
            <v>20.259169999999997</v>
          </cell>
          <cell r="L23">
            <v>-318963.32</v>
          </cell>
        </row>
        <row r="24">
          <cell r="B24">
            <v>128696050</v>
          </cell>
          <cell r="C24">
            <v>44113427</v>
          </cell>
          <cell r="D24">
            <v>9291560</v>
          </cell>
          <cell r="G24">
            <v>46005517.47</v>
          </cell>
          <cell r="H24">
            <v>7592331.280000001</v>
          </cell>
          <cell r="I24">
            <v>81.71212670423482</v>
          </cell>
          <cell r="J24">
            <v>-1699228.7199999988</v>
          </cell>
          <cell r="K24">
            <v>104.28914867575352</v>
          </cell>
          <cell r="L24">
            <v>1892090.4699999988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2506526.67</v>
          </cell>
          <cell r="H25">
            <v>375290.23</v>
          </cell>
          <cell r="I25">
            <v>74.0734615490895</v>
          </cell>
          <cell r="J25">
            <v>-131355.77000000002</v>
          </cell>
          <cell r="K25">
            <v>93.54777883771341</v>
          </cell>
          <cell r="L25">
            <v>-172881.33000000007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19886005.34</v>
          </cell>
          <cell r="H26">
            <v>3050167.6000000015</v>
          </cell>
          <cell r="I26">
            <v>73.83629142381716</v>
          </cell>
          <cell r="J26">
            <v>-1080819.3999999985</v>
          </cell>
          <cell r="K26">
            <v>98.8330503675176</v>
          </cell>
          <cell r="L26">
            <v>-234799.66000000015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58577.65</v>
          </cell>
          <cell r="H27">
            <v>655.8199999999997</v>
          </cell>
          <cell r="I27">
            <v>16.68753180661577</v>
          </cell>
          <cell r="J27">
            <v>-3274.1800000000003</v>
          </cell>
          <cell r="K27">
            <v>107.38340971585703</v>
          </cell>
          <cell r="L27">
            <v>4027.6500000000015</v>
          </cell>
        </row>
        <row r="28">
          <cell r="B28">
            <v>60868927</v>
          </cell>
          <cell r="C28">
            <v>21844095</v>
          </cell>
          <cell r="D28">
            <v>4372494</v>
          </cell>
          <cell r="G28">
            <v>21086052.57</v>
          </cell>
          <cell r="H28">
            <v>2754530.1499999985</v>
          </cell>
          <cell r="I28">
            <v>62.996773694829514</v>
          </cell>
          <cell r="J28">
            <v>-1617963.8500000015</v>
          </cell>
          <cell r="K28">
            <v>96.529760422668</v>
          </cell>
          <cell r="L28">
            <v>-758042.4299999997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7641012.32</v>
          </cell>
          <cell r="H29">
            <v>1048517.2300000004</v>
          </cell>
          <cell r="I29">
            <v>60.33603656585701</v>
          </cell>
          <cell r="J29">
            <v>-689278.7699999996</v>
          </cell>
          <cell r="K29">
            <v>95.3836357097481</v>
          </cell>
          <cell r="L29">
            <v>-369808.6799999997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10407265.4</v>
          </cell>
          <cell r="H30">
            <v>1547339.7599999998</v>
          </cell>
          <cell r="I30">
            <v>71.35757420918625</v>
          </cell>
          <cell r="J30">
            <v>-621091.2400000002</v>
          </cell>
          <cell r="K30">
            <v>84.30862212100729</v>
          </cell>
          <cell r="L30">
            <v>-1936982.5999999996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2239204.42</v>
          </cell>
          <cell r="H31">
            <v>114316.94999999972</v>
          </cell>
          <cell r="I31">
            <v>24.76569236168575</v>
          </cell>
          <cell r="J31">
            <v>-347277.0500000003</v>
          </cell>
          <cell r="K31">
            <v>103.13306220580513</v>
          </cell>
          <cell r="L31">
            <v>68024.41999999993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22787856.9</v>
          </cell>
          <cell r="H32">
            <v>2797664.0299999975</v>
          </cell>
          <cell r="I32">
            <v>55.779171494098264</v>
          </cell>
          <cell r="J32">
            <v>-2217942.9700000025</v>
          </cell>
          <cell r="K32">
            <v>93.45394975215149</v>
          </cell>
          <cell r="L32">
            <v>-1596192.1000000015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93997.38</v>
          </cell>
          <cell r="H33">
            <v>19452.940000000002</v>
          </cell>
          <cell r="I33">
            <v>277.8991428571429</v>
          </cell>
          <cell r="J33">
            <v>12452.940000000002</v>
          </cell>
          <cell r="K33">
            <v>293.74181250000004</v>
          </cell>
          <cell r="L33">
            <v>61997.380000000005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1601884</v>
          </cell>
          <cell r="H34">
            <v>160155.05000000005</v>
          </cell>
          <cell r="I34">
            <v>50.6683487036715</v>
          </cell>
          <cell r="J34">
            <v>-155929.94999999995</v>
          </cell>
          <cell r="K34">
            <v>78.24839852714321</v>
          </cell>
          <cell r="L34">
            <v>-445294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4968306.02</v>
          </cell>
          <cell r="H35">
            <v>636639.7699999996</v>
          </cell>
          <cell r="I35">
            <v>49.64494075886664</v>
          </cell>
          <cell r="J35">
            <v>-645746.2300000004</v>
          </cell>
          <cell r="K35">
            <v>92.93508674529497</v>
          </cell>
          <cell r="L35">
            <v>-377689.98000000045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17168945.46</v>
          </cell>
          <cell r="H36">
            <v>2355555.8000000007</v>
          </cell>
          <cell r="I36">
            <v>68.03155341628435</v>
          </cell>
          <cell r="J36">
            <v>-1106890.1999999993</v>
          </cell>
          <cell r="K36">
            <v>88.91296708780445</v>
          </cell>
          <cell r="L36">
            <v>-2140887.539999999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7605388.86</v>
          </cell>
          <cell r="H37">
            <v>1121300.0600000005</v>
          </cell>
          <cell r="I37">
            <v>79.92473404160538</v>
          </cell>
          <cell r="J37">
            <v>-281644.9399999995</v>
          </cell>
          <cell r="K37">
            <v>90.76787919430888</v>
          </cell>
          <cell r="L37">
            <v>-773554.1399999997</v>
          </cell>
        </row>
        <row r="38">
          <cell r="B38">
            <v>20269298</v>
          </cell>
          <cell r="C38">
            <v>7511461</v>
          </cell>
          <cell r="D38">
            <v>2444055</v>
          </cell>
          <cell r="G38">
            <v>6166924.34</v>
          </cell>
          <cell r="H38">
            <v>1059531.6399999997</v>
          </cell>
          <cell r="I38">
            <v>43.351382845312386</v>
          </cell>
          <cell r="J38">
            <v>-1384523.3600000003</v>
          </cell>
          <cell r="K38">
            <v>82.10019781770816</v>
          </cell>
          <cell r="L38">
            <v>-1344536.6600000001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6204443.96</v>
          </cell>
          <cell r="H39">
            <v>1249845.1100000003</v>
          </cell>
          <cell r="I39">
            <v>162.4261824467014</v>
          </cell>
          <cell r="J39">
            <v>480360.11000000034</v>
          </cell>
          <cell r="K39">
            <v>115.35822282215113</v>
          </cell>
          <cell r="L39">
            <v>826028.96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7532468.91</v>
          </cell>
          <cell r="H40">
            <v>1295456.2599999998</v>
          </cell>
          <cell r="I40">
            <v>83.63015951918295</v>
          </cell>
          <cell r="J40">
            <v>-253573.74000000022</v>
          </cell>
          <cell r="K40">
            <v>90.72688415192025</v>
          </cell>
          <cell r="L40">
            <v>-769887.0899999999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14448174.79</v>
          </cell>
          <cell r="H41">
            <v>2117754.75</v>
          </cell>
          <cell r="I41">
            <v>73.46104188700883</v>
          </cell>
          <cell r="J41">
            <v>-765072.25</v>
          </cell>
          <cell r="K41">
            <v>96.60937680016202</v>
          </cell>
          <cell r="L41">
            <v>-507076.2100000009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21625403.66</v>
          </cell>
          <cell r="H42">
            <v>3513099.5599999987</v>
          </cell>
          <cell r="I42">
            <v>77.19006168218587</v>
          </cell>
          <cell r="J42">
            <v>-1038133.4400000013</v>
          </cell>
          <cell r="K42">
            <v>89.17859923469076</v>
          </cell>
          <cell r="L42">
            <v>-2624140.34</v>
          </cell>
        </row>
        <row r="43">
          <cell r="B43">
            <v>32433514</v>
          </cell>
          <cell r="C43">
            <v>10882150</v>
          </cell>
          <cell r="D43">
            <v>3731100</v>
          </cell>
          <cell r="G43">
            <v>8957050.9</v>
          </cell>
          <cell r="H43">
            <v>1341449.0200000005</v>
          </cell>
          <cell r="I43">
            <v>35.953177883197995</v>
          </cell>
          <cell r="J43">
            <v>-2389650.9799999995</v>
          </cell>
          <cell r="K43">
            <v>82.30957025955348</v>
          </cell>
          <cell r="L43">
            <v>-1925099.0999999996</v>
          </cell>
        </row>
        <row r="44">
          <cell r="B44">
            <v>30828600</v>
          </cell>
          <cell r="C44">
            <v>11162249</v>
          </cell>
          <cell r="D44">
            <v>2662619</v>
          </cell>
          <cell r="G44">
            <v>10662717.11</v>
          </cell>
          <cell r="H44">
            <v>1904747.7299999986</v>
          </cell>
          <cell r="I44">
            <v>71.53662352743666</v>
          </cell>
          <cell r="J44">
            <v>-757871.2700000014</v>
          </cell>
          <cell r="K44">
            <v>95.52480965081499</v>
          </cell>
          <cell r="L44">
            <v>-499531.8900000006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3970969.3</v>
          </cell>
          <cell r="H45">
            <v>1173973.0499999998</v>
          </cell>
          <cell r="I45">
            <v>134.9701483785965</v>
          </cell>
          <cell r="J45">
            <v>304171.0499999998</v>
          </cell>
          <cell r="K45">
            <v>90.27708299326656</v>
          </cell>
          <cell r="L45">
            <v>-427676.7000000002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3232879.23</v>
          </cell>
          <cell r="H46">
            <v>400604.2999999998</v>
          </cell>
          <cell r="I46">
            <v>55.85514904771197</v>
          </cell>
          <cell r="J46">
            <v>-316615.7000000002</v>
          </cell>
          <cell r="K46">
            <v>99.90831547607642</v>
          </cell>
          <cell r="L46">
            <v>-2966.7700000000186</v>
          </cell>
        </row>
        <row r="47">
          <cell r="B47">
            <v>14950700</v>
          </cell>
          <cell r="C47">
            <v>4968895</v>
          </cell>
          <cell r="D47">
            <v>970106</v>
          </cell>
          <cell r="G47">
            <v>4567689.86</v>
          </cell>
          <cell r="H47">
            <v>565449.7100000004</v>
          </cell>
          <cell r="I47">
            <v>58.28741498351731</v>
          </cell>
          <cell r="J47">
            <v>-404656.2899999996</v>
          </cell>
          <cell r="K47">
            <v>91.9256667729948</v>
          </cell>
          <cell r="L47">
            <v>-401205.13999999966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8484495.49</v>
          </cell>
          <cell r="H48">
            <v>1140599.9500000002</v>
          </cell>
          <cell r="I48">
            <v>68.87805636575543</v>
          </cell>
          <cell r="J48">
            <v>-515370.0499999998</v>
          </cell>
          <cell r="K48">
            <v>91.83657432347815</v>
          </cell>
          <cell r="L48">
            <v>-754193.5099999998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3800473.18</v>
          </cell>
          <cell r="H49">
            <v>587260.3600000003</v>
          </cell>
          <cell r="I49">
            <v>44.30247817919841</v>
          </cell>
          <cell r="J49">
            <v>-738309.6399999997</v>
          </cell>
          <cell r="K49">
            <v>73.20681393530094</v>
          </cell>
          <cell r="L49">
            <v>-1390946.8199999998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3236670.91</v>
          </cell>
          <cell r="H50">
            <v>407226.9900000002</v>
          </cell>
          <cell r="I50">
            <v>74.38479340956421</v>
          </cell>
          <cell r="J50">
            <v>-140233.00999999978</v>
          </cell>
          <cell r="K50">
            <v>120.48492612707855</v>
          </cell>
          <cell r="L50">
            <v>550300.9100000001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23125041.3</v>
          </cell>
          <cell r="H51">
            <v>3076382.789999999</v>
          </cell>
          <cell r="I51">
            <v>70.73965687717295</v>
          </cell>
          <cell r="J51">
            <v>-1272497.210000001</v>
          </cell>
          <cell r="K51">
            <v>106.51949406900516</v>
          </cell>
          <cell r="L51">
            <v>1415361.3000000007</v>
          </cell>
        </row>
        <row r="52">
          <cell r="B52">
            <v>87045500</v>
          </cell>
          <cell r="C52">
            <v>31359200</v>
          </cell>
          <cell r="D52">
            <v>7040974</v>
          </cell>
          <cell r="G52">
            <v>30192067.74</v>
          </cell>
          <cell r="H52">
            <v>4171527.2799999975</v>
          </cell>
          <cell r="I52">
            <v>59.24645198235354</v>
          </cell>
          <cell r="J52">
            <v>-2869446.7200000025</v>
          </cell>
          <cell r="K52">
            <v>96.27818228781346</v>
          </cell>
          <cell r="L52">
            <v>-1167132.2600000016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11588247.39</v>
          </cell>
          <cell r="H53">
            <v>1757485</v>
          </cell>
          <cell r="I53">
            <v>81.96574898445552</v>
          </cell>
          <cell r="J53">
            <v>-386685</v>
          </cell>
          <cell r="K53">
            <v>103.24488677873565</v>
          </cell>
          <cell r="L53">
            <v>364207.3900000006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23090968.92</v>
          </cell>
          <cell r="H54">
            <v>2740258.6500000022</v>
          </cell>
          <cell r="I54">
            <v>64.2130229996837</v>
          </cell>
          <cell r="J54">
            <v>-1527191.3499999978</v>
          </cell>
          <cell r="K54">
            <v>95.14006270987413</v>
          </cell>
          <cell r="L54">
            <v>-1179531.0799999982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28449873.3</v>
          </cell>
          <cell r="H55">
            <v>4329431.170000002</v>
          </cell>
          <cell r="I55">
            <v>67.40460015101863</v>
          </cell>
          <cell r="J55">
            <v>-2093618.8299999982</v>
          </cell>
          <cell r="K55">
            <v>85.68335657385516</v>
          </cell>
          <cell r="L55">
            <v>-4753626.699999999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5003922.77</v>
          </cell>
          <cell r="H56">
            <v>807053.4099999992</v>
          </cell>
          <cell r="I56">
            <v>74.32402855621999</v>
          </cell>
          <cell r="J56">
            <v>-278804.5900000008</v>
          </cell>
          <cell r="K56">
            <v>101.74787345899104</v>
          </cell>
          <cell r="L56">
            <v>85959.76999999955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24598759.65</v>
          </cell>
          <cell r="H57">
            <v>4783193.849999998</v>
          </cell>
          <cell r="I57">
            <v>75.92238627579515</v>
          </cell>
          <cell r="J57">
            <v>-1516916.1500000022</v>
          </cell>
          <cell r="K57">
            <v>95.75138499100767</v>
          </cell>
          <cell r="L57">
            <v>-1091479.3500000015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8524095.12</v>
          </cell>
          <cell r="H58">
            <v>1261310.5099999988</v>
          </cell>
          <cell r="I58">
            <v>80.2937039387702</v>
          </cell>
          <cell r="J58">
            <v>-309560.49000000115</v>
          </cell>
          <cell r="K58">
            <v>104.83750208621103</v>
          </cell>
          <cell r="L58">
            <v>393326.1199999992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4525602.93</v>
          </cell>
          <cell r="H59">
            <v>728495.5799999996</v>
          </cell>
          <cell r="I59">
            <v>75.92402548811572</v>
          </cell>
          <cell r="J59">
            <v>-231010.4200000004</v>
          </cell>
          <cell r="K59">
            <v>89.83695187405684</v>
          </cell>
          <cell r="L59">
            <v>-511971.0700000003</v>
          </cell>
        </row>
        <row r="60">
          <cell r="B60">
            <v>11049275</v>
          </cell>
          <cell r="C60">
            <v>2815192</v>
          </cell>
          <cell r="D60">
            <v>525707</v>
          </cell>
          <cell r="G60">
            <v>3430402.2</v>
          </cell>
          <cell r="H60">
            <v>692247.4200000004</v>
          </cell>
          <cell r="I60">
            <v>131.6793232732302</v>
          </cell>
          <cell r="J60">
            <v>166540.4200000004</v>
          </cell>
          <cell r="K60">
            <v>121.8532235101549</v>
          </cell>
          <cell r="L60">
            <v>615210.2000000002</v>
          </cell>
        </row>
        <row r="61">
          <cell r="B61">
            <v>13850000</v>
          </cell>
          <cell r="C61">
            <v>2847320</v>
          </cell>
          <cell r="D61">
            <v>515400</v>
          </cell>
          <cell r="G61">
            <v>2654151.22</v>
          </cell>
          <cell r="H61">
            <v>287392.9200000004</v>
          </cell>
          <cell r="I61">
            <v>55.7611408614669</v>
          </cell>
          <cell r="J61">
            <v>-228007.0799999996</v>
          </cell>
          <cell r="K61">
            <v>93.21576851214476</v>
          </cell>
          <cell r="L61">
            <v>-193168.7799999998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2787398.31</v>
          </cell>
          <cell r="H62">
            <v>461815.68000000017</v>
          </cell>
          <cell r="I62">
            <v>108.72749360794455</v>
          </cell>
          <cell r="J62">
            <v>37069.68000000017</v>
          </cell>
          <cell r="K62">
            <v>117.0750748467783</v>
          </cell>
          <cell r="L62">
            <v>406534.31000000006</v>
          </cell>
        </row>
        <row r="63">
          <cell r="B63">
            <v>15200000</v>
          </cell>
          <cell r="C63">
            <v>5224750</v>
          </cell>
          <cell r="D63">
            <v>1191900</v>
          </cell>
          <cell r="G63">
            <v>5572915</v>
          </cell>
          <cell r="H63">
            <v>1005008.71</v>
          </cell>
          <cell r="I63">
            <v>84.31988505747127</v>
          </cell>
          <cell r="J63">
            <v>-186891.29000000004</v>
          </cell>
          <cell r="K63">
            <v>106.66376381645055</v>
          </cell>
          <cell r="L63">
            <v>348165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3771842.47</v>
          </cell>
          <cell r="H64">
            <v>621692.9300000002</v>
          </cell>
          <cell r="I64">
            <v>90.40846856463111</v>
          </cell>
          <cell r="J64">
            <v>-65956.06999999983</v>
          </cell>
          <cell r="K64">
            <v>101.66740620304897</v>
          </cell>
          <cell r="L64">
            <v>61860.470000000205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13456822.16</v>
          </cell>
          <cell r="H65">
            <v>2069406</v>
          </cell>
          <cell r="I65">
            <v>75.84011539802019</v>
          </cell>
          <cell r="J65">
            <v>-659237</v>
          </cell>
          <cell r="K65">
            <v>105.9951177170223</v>
          </cell>
          <cell r="L65">
            <v>761122.1600000001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18633093.16</v>
          </cell>
          <cell r="H66">
            <v>2317936.120000001</v>
          </cell>
          <cell r="I66">
            <v>36.62259173753867</v>
          </cell>
          <cell r="J66">
            <v>-4011315.879999999</v>
          </cell>
          <cell r="K66">
            <v>59.75386890978099</v>
          </cell>
          <cell r="L66">
            <v>-12549980.84</v>
          </cell>
        </row>
        <row r="67">
          <cell r="B67">
            <v>100535495</v>
          </cell>
          <cell r="C67">
            <v>33516279</v>
          </cell>
          <cell r="D67">
            <v>4621246</v>
          </cell>
          <cell r="G67">
            <v>29437343.1</v>
          </cell>
          <cell r="H67">
            <v>4017070.710000001</v>
          </cell>
          <cell r="I67">
            <v>86.9261387513238</v>
          </cell>
          <cell r="J67">
            <v>-604175.2899999991</v>
          </cell>
          <cell r="K67">
            <v>87.82998584061197</v>
          </cell>
          <cell r="L67">
            <v>-4078935.8999999985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4825009.54</v>
          </cell>
          <cell r="H68">
            <v>821608.21</v>
          </cell>
          <cell r="I68">
            <v>65.80235543809066</v>
          </cell>
          <cell r="J68">
            <v>-426991.79000000004</v>
          </cell>
          <cell r="K68">
            <v>90.03781655460946</v>
          </cell>
          <cell r="L68">
            <v>-533860.46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3761256.97</v>
          </cell>
          <cell r="H69">
            <v>680701.7600000002</v>
          </cell>
          <cell r="I69">
            <v>72.28780816753483</v>
          </cell>
          <cell r="J69">
            <v>-260953.23999999976</v>
          </cell>
          <cell r="K69">
            <v>94.47747603372423</v>
          </cell>
          <cell r="L69">
            <v>-219858.0299999998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1790446.2</v>
          </cell>
          <cell r="H70">
            <v>215137.84999999986</v>
          </cell>
          <cell r="I70">
            <v>154.44210337401282</v>
          </cell>
          <cell r="J70">
            <v>75837.84999999986</v>
          </cell>
          <cell r="K70">
            <v>174.94444699576036</v>
          </cell>
          <cell r="L70">
            <v>767009.2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16735087.32</v>
          </cell>
          <cell r="H71">
            <v>2301060.2200000007</v>
          </cell>
          <cell r="I71">
            <v>62.19806199046432</v>
          </cell>
          <cell r="J71">
            <v>-1398508.7799999993</v>
          </cell>
          <cell r="K71">
            <v>88.30631234077838</v>
          </cell>
          <cell r="L71">
            <v>-2216091.6799999997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8750634.62</v>
          </cell>
          <cell r="H72">
            <v>1263529.6099999994</v>
          </cell>
          <cell r="I72">
            <v>78.51374874946401</v>
          </cell>
          <cell r="J72">
            <v>-345780.3900000006</v>
          </cell>
          <cell r="K72">
            <v>91.34481995519312</v>
          </cell>
          <cell r="L72">
            <v>-829147.3800000008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3467485.8</v>
          </cell>
          <cell r="H73">
            <v>621896.6199999996</v>
          </cell>
          <cell r="I73">
            <v>88.49723506894534</v>
          </cell>
          <cell r="J73">
            <v>-80833.38000000035</v>
          </cell>
          <cell r="K73">
            <v>105.15849808484892</v>
          </cell>
          <cell r="L73">
            <v>170095.7999999998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2384588.08</v>
          </cell>
          <cell r="H74">
            <v>220875.20999999996</v>
          </cell>
          <cell r="I74">
            <v>28.078416092810276</v>
          </cell>
          <cell r="J74">
            <v>-565761.79</v>
          </cell>
          <cell r="K74">
            <v>71.02996284357187</v>
          </cell>
          <cell r="L74">
            <v>-972569.9199999999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2254513.72</v>
          </cell>
          <cell r="H75">
            <v>281779.8200000003</v>
          </cell>
          <cell r="I75">
            <v>45.61647685421275</v>
          </cell>
          <cell r="J75">
            <v>-335935.1799999997</v>
          </cell>
          <cell r="K75">
            <v>116.711560871089</v>
          </cell>
          <cell r="L75">
            <v>322816.7200000002</v>
          </cell>
        </row>
        <row r="76">
          <cell r="B76">
            <v>16427081</v>
          </cell>
          <cell r="C76">
            <v>4615966</v>
          </cell>
          <cell r="D76">
            <v>1036511</v>
          </cell>
          <cell r="G76">
            <v>4217679.69</v>
          </cell>
          <cell r="H76">
            <v>507113.48000000045</v>
          </cell>
          <cell r="I76">
            <v>48.92504565798148</v>
          </cell>
          <cell r="J76">
            <v>-529397.5199999996</v>
          </cell>
          <cell r="K76">
            <v>91.37155018039562</v>
          </cell>
          <cell r="L76">
            <v>-398286.3099999996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4913109.26</v>
          </cell>
          <cell r="H77">
            <v>1487017.5399999996</v>
          </cell>
          <cell r="I77">
            <v>287.7355921052631</v>
          </cell>
          <cell r="J77">
            <v>970217.5399999996</v>
          </cell>
          <cell r="K77">
            <v>135.05218236504567</v>
          </cell>
          <cell r="L77">
            <v>1275175.2599999998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175351539.65</v>
          </cell>
          <cell r="H78">
            <v>27774215.340000004</v>
          </cell>
          <cell r="I78">
            <v>75.1204776904811</v>
          </cell>
          <cell r="J78">
            <v>-9198679.659999996</v>
          </cell>
          <cell r="K78">
            <v>98.08008570004347</v>
          </cell>
          <cell r="L78">
            <v>-3432500.349999994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14546509.01</v>
          </cell>
          <cell r="H79">
            <v>2025967.1799999997</v>
          </cell>
          <cell r="I79">
            <v>69.46234315433404</v>
          </cell>
          <cell r="J79">
            <v>-890673.8200000003</v>
          </cell>
          <cell r="K79">
            <v>104.06563624831398</v>
          </cell>
          <cell r="L79">
            <v>568303.0099999998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3688464.94</v>
          </cell>
          <cell r="H80">
            <v>396534.93999999994</v>
          </cell>
          <cell r="I80">
            <v>54.36185491256258</v>
          </cell>
          <cell r="J80">
            <v>-332901.06000000006</v>
          </cell>
          <cell r="K80">
            <v>85.486566302143</v>
          </cell>
          <cell r="L80">
            <v>-626207.06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60682377.17</v>
          </cell>
          <cell r="H81">
            <v>10729171.530000001</v>
          </cell>
          <cell r="I81">
            <v>74.8898763684163</v>
          </cell>
          <cell r="J81">
            <v>-3597426.469999999</v>
          </cell>
          <cell r="K81">
            <v>72.58434593779464</v>
          </cell>
          <cell r="L81">
            <v>-22920190.83</v>
          </cell>
        </row>
        <row r="82">
          <cell r="B82">
            <v>42973110</v>
          </cell>
          <cell r="C82">
            <v>13786447</v>
          </cell>
          <cell r="D82">
            <v>3003513</v>
          </cell>
          <cell r="G82">
            <v>12003900.63</v>
          </cell>
          <cell r="H82">
            <v>1567437.120000001</v>
          </cell>
          <cell r="I82">
            <v>52.18679326508662</v>
          </cell>
          <cell r="J82">
            <v>-1436075.879999999</v>
          </cell>
          <cell r="K82">
            <v>87.07029904078985</v>
          </cell>
          <cell r="L82">
            <v>-1782546.3699999992</v>
          </cell>
        </row>
        <row r="83">
          <cell r="B83">
            <v>13240665353</v>
          </cell>
          <cell r="C83">
            <v>5225365213</v>
          </cell>
          <cell r="D83">
            <v>1144023986</v>
          </cell>
          <cell r="G83">
            <v>4786213038.340001</v>
          </cell>
          <cell r="H83">
            <v>877538920.37</v>
          </cell>
          <cell r="I83">
            <v>76.70633929960276</v>
          </cell>
          <cell r="J83">
            <v>-266485065.6299998</v>
          </cell>
          <cell r="K83">
            <v>91.59576112369241</v>
          </cell>
          <cell r="L83">
            <v>-439152174.6599997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4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68" sqref="C6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26.05.2020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943885200</v>
      </c>
      <c r="D10" s="33">
        <f>'[1]вспомогат'!D10</f>
        <v>248410300</v>
      </c>
      <c r="E10" s="33">
        <f>'[1]вспомогат'!G10</f>
        <v>809767064.18</v>
      </c>
      <c r="F10" s="33">
        <f>'[1]вспомогат'!H10</f>
        <v>176296205.63</v>
      </c>
      <c r="G10" s="34">
        <f>'[1]вспомогат'!I10</f>
        <v>70.96976479236167</v>
      </c>
      <c r="H10" s="35">
        <f>'[1]вспомогат'!J10</f>
        <v>-72114094.37</v>
      </c>
      <c r="I10" s="36">
        <f>'[1]вспомогат'!K10</f>
        <v>85.79084237998434</v>
      </c>
      <c r="J10" s="37">
        <f>'[1]вспомогат'!L10</f>
        <v>-134118135.82000005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2542150000</v>
      </c>
      <c r="D12" s="38">
        <f>'[1]вспомогат'!D11</f>
        <v>546800000</v>
      </c>
      <c r="E12" s="33">
        <f>'[1]вспомогат'!G11</f>
        <v>2300208875.76</v>
      </c>
      <c r="F12" s="38">
        <f>'[1]вспомогат'!H11</f>
        <v>440732391.97000027</v>
      </c>
      <c r="G12" s="39">
        <f>'[1]вспомогат'!I11</f>
        <v>80.60211996525243</v>
      </c>
      <c r="H12" s="35">
        <f>'[1]вспомогат'!J11</f>
        <v>-106067608.02999973</v>
      </c>
      <c r="I12" s="36">
        <f>'[1]вспомогат'!K11</f>
        <v>90.4828147733218</v>
      </c>
      <c r="J12" s="37">
        <f>'[1]вспомогат'!L11</f>
        <v>-241941124.23999977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320513560</v>
      </c>
      <c r="D13" s="38">
        <f>'[1]вспомогат'!D12</f>
        <v>60821360</v>
      </c>
      <c r="E13" s="33">
        <f>'[1]вспомогат'!G12</f>
        <v>331937693.29999995</v>
      </c>
      <c r="F13" s="38">
        <f>'[1]вспомогат'!H12</f>
        <v>48553075.43999994</v>
      </c>
      <c r="G13" s="39">
        <f>'[1]вспомогат'!I12</f>
        <v>79.82898679016704</v>
      </c>
      <c r="H13" s="35">
        <f>'[1]вспомогат'!J12</f>
        <v>-12268284.560000062</v>
      </c>
      <c r="I13" s="36">
        <f>'[1]вспомогат'!K12</f>
        <v>103.56432136599774</v>
      </c>
      <c r="J13" s="37">
        <f>'[1]вспомогат'!L12</f>
        <v>11424133.299999952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270507000</v>
      </c>
      <c r="D14" s="38">
        <f>'[1]вспомогат'!D13</f>
        <v>56897000</v>
      </c>
      <c r="E14" s="33">
        <f>'[1]вспомогат'!G13</f>
        <v>245632432.88</v>
      </c>
      <c r="F14" s="38">
        <f>'[1]вспомогат'!H13</f>
        <v>39921232.629999995</v>
      </c>
      <c r="G14" s="39">
        <f>'[1]вспомогат'!I13</f>
        <v>70.16403787545914</v>
      </c>
      <c r="H14" s="35">
        <f>'[1]вспомогат'!J13</f>
        <v>-16975767.370000005</v>
      </c>
      <c r="I14" s="36">
        <f>'[1]вспомогат'!K13</f>
        <v>90.8044645351137</v>
      </c>
      <c r="J14" s="37">
        <f>'[1]вспомогат'!L13</f>
        <v>-24874567.120000005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43491800</v>
      </c>
      <c r="D15" s="38">
        <f>'[1]вспомогат'!D14</f>
        <v>8559300</v>
      </c>
      <c r="E15" s="33">
        <f>'[1]вспомогат'!G14</f>
        <v>37622785.68</v>
      </c>
      <c r="F15" s="38">
        <f>'[1]вспомогат'!H14</f>
        <v>5688639.1000000015</v>
      </c>
      <c r="G15" s="39">
        <f>'[1]вспомогат'!I14</f>
        <v>66.46149918801773</v>
      </c>
      <c r="H15" s="35">
        <f>'[1]вспомогат'!J14</f>
        <v>-2870660.8999999985</v>
      </c>
      <c r="I15" s="36">
        <f>'[1]вспомогат'!K14</f>
        <v>86.50546926087216</v>
      </c>
      <c r="J15" s="37">
        <f>'[1]вспомогат'!L14</f>
        <v>-5869014.32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3176662360</v>
      </c>
      <c r="D16" s="41">
        <f>SUM(D12:D15)</f>
        <v>673077660</v>
      </c>
      <c r="E16" s="41">
        <f>SUM(E12:E15)</f>
        <v>2915401787.6200004</v>
      </c>
      <c r="F16" s="41">
        <f>SUM(F12:F15)</f>
        <v>534895339.1400002</v>
      </c>
      <c r="G16" s="42">
        <f>F16/D16*100</f>
        <v>79.47007766384642</v>
      </c>
      <c r="H16" s="41">
        <f>SUM(H12:H15)</f>
        <v>-138182320.8599998</v>
      </c>
      <c r="I16" s="43">
        <f>E16/C16*100</f>
        <v>91.77562665551905</v>
      </c>
      <c r="J16" s="41">
        <f>SUM(J12:J15)</f>
        <v>-261260572.37999982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10704146</v>
      </c>
      <c r="D17" s="45">
        <f>'[1]вспомогат'!D15</f>
        <v>2248042</v>
      </c>
      <c r="E17" s="44">
        <f>'[1]вспомогат'!G15</f>
        <v>10625611.77</v>
      </c>
      <c r="F17" s="45">
        <f>'[1]вспомогат'!H15</f>
        <v>1500078.6399999987</v>
      </c>
      <c r="G17" s="46">
        <f>'[1]вспомогат'!I15</f>
        <v>66.72823016651819</v>
      </c>
      <c r="H17" s="47">
        <f>'[1]вспомогат'!J15</f>
        <v>-747963.3600000013</v>
      </c>
      <c r="I17" s="48">
        <f>'[1]вспомогат'!K15</f>
        <v>99.26631951768968</v>
      </c>
      <c r="J17" s="49">
        <f>'[1]вспомогат'!L15</f>
        <v>-78534.23000000045</v>
      </c>
    </row>
    <row r="18" spans="1:10" ht="12.75">
      <c r="A18" s="32" t="s">
        <v>20</v>
      </c>
      <c r="B18" s="33">
        <f>'[1]вспомогат'!B16</f>
        <v>341923098</v>
      </c>
      <c r="C18" s="33">
        <f>'[1]вспомогат'!C16</f>
        <v>118032558</v>
      </c>
      <c r="D18" s="38">
        <f>'[1]вспомогат'!D16</f>
        <v>25277711</v>
      </c>
      <c r="E18" s="33">
        <f>'[1]вспомогат'!G16</f>
        <v>138187211.11</v>
      </c>
      <c r="F18" s="38">
        <f>'[1]вспомогат'!H16</f>
        <v>24851731.40000002</v>
      </c>
      <c r="G18" s="39">
        <f>'[1]вспомогат'!I16</f>
        <v>98.3148015261351</v>
      </c>
      <c r="H18" s="35">
        <f>'[1]вспомогат'!J16</f>
        <v>-425979.59999997914</v>
      </c>
      <c r="I18" s="36">
        <f>'[1]вспомогат'!K16</f>
        <v>117.07550310821868</v>
      </c>
      <c r="J18" s="37">
        <f>'[1]вспомогат'!L16</f>
        <v>20154653.110000014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1449335</v>
      </c>
      <c r="D20" s="38">
        <f>'[1]вспомогат'!D18</f>
        <v>265075</v>
      </c>
      <c r="E20" s="33">
        <f>'[1]вспомогат'!G18</f>
        <v>1525741.46</v>
      </c>
      <c r="F20" s="38">
        <f>'[1]вспомогат'!H18</f>
        <v>189461.15999999992</v>
      </c>
      <c r="G20" s="39">
        <f>'[1]вспомогат'!I18</f>
        <v>71.47454871262848</v>
      </c>
      <c r="H20" s="35">
        <f>'[1]вспомогат'!J18</f>
        <v>-75613.84000000008</v>
      </c>
      <c r="I20" s="36">
        <f>'[1]вспомогат'!K18</f>
        <v>105.2718288042447</v>
      </c>
      <c r="J20" s="37">
        <f>'[1]вспомогат'!L18</f>
        <v>76406.45999999996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45762930</v>
      </c>
      <c r="D21" s="38">
        <f>'[1]вспомогат'!D19</f>
        <v>9479978</v>
      </c>
      <c r="E21" s="33">
        <f>'[1]вспомогат'!G19</f>
        <v>50888296.16</v>
      </c>
      <c r="F21" s="38">
        <f>'[1]вспомогат'!H19</f>
        <v>8066470.709999993</v>
      </c>
      <c r="G21" s="39">
        <f>'[1]вспомогат'!I19</f>
        <v>85.08955094621521</v>
      </c>
      <c r="H21" s="35">
        <f>'[1]вспомогат'!J19</f>
        <v>-1413507.2900000066</v>
      </c>
      <c r="I21" s="36">
        <f>'[1]вспомогат'!K19</f>
        <v>111.19982081566893</v>
      </c>
      <c r="J21" s="37">
        <f>'[1]вспомогат'!L19</f>
        <v>5125366.159999996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13582510</v>
      </c>
      <c r="D22" s="38">
        <f>'[1]вспомогат'!D20</f>
        <v>2567000</v>
      </c>
      <c r="E22" s="33">
        <f>'[1]вспомогат'!G20</f>
        <v>11627903.53</v>
      </c>
      <c r="F22" s="38">
        <f>'[1]вспомогат'!H20</f>
        <v>1364782.6600000001</v>
      </c>
      <c r="G22" s="39">
        <f>'[1]вспомогат'!I20</f>
        <v>53.16644565640827</v>
      </c>
      <c r="H22" s="35">
        <f>'[1]вспомогат'!J20</f>
        <v>-1202217.3399999999</v>
      </c>
      <c r="I22" s="36">
        <f>'[1]вспомогат'!K20</f>
        <v>85.60938685117846</v>
      </c>
      <c r="J22" s="37">
        <f>'[1]вспомогат'!L20</f>
        <v>-1954606.4700000007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20630422</v>
      </c>
      <c r="D23" s="38">
        <f>'[1]вспомогат'!D21</f>
        <v>3253864</v>
      </c>
      <c r="E23" s="33">
        <f>'[1]вспомогат'!G21</f>
        <v>21610198.17</v>
      </c>
      <c r="F23" s="38">
        <f>'[1]вспомогат'!H21</f>
        <v>3724932.25</v>
      </c>
      <c r="G23" s="39">
        <f>'[1]вспомогат'!I21</f>
        <v>114.47719542058303</v>
      </c>
      <c r="H23" s="35">
        <f>'[1]вспомогат'!J21</f>
        <v>471068.25</v>
      </c>
      <c r="I23" s="36">
        <f>'[1]вспомогат'!K21</f>
        <v>104.74918142731158</v>
      </c>
      <c r="J23" s="37">
        <f>'[1]вспомогат'!L21</f>
        <v>979776.1700000018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1105840</v>
      </c>
      <c r="D24" s="38">
        <f>'[1]вспомогат'!D22</f>
        <v>194650</v>
      </c>
      <c r="E24" s="33">
        <f>'[1]вспомогат'!G22</f>
        <v>1328833.42</v>
      </c>
      <c r="F24" s="38">
        <f>'[1]вспомогат'!H22</f>
        <v>296874.5199999999</v>
      </c>
      <c r="G24" s="39">
        <f>'[1]вспомогат'!I22</f>
        <v>152.51709221679934</v>
      </c>
      <c r="H24" s="35">
        <f>'[1]вспомогат'!J22</f>
        <v>102224.5199999999</v>
      </c>
      <c r="I24" s="36">
        <f>'[1]вспомогат'!K22</f>
        <v>120.1650708963322</v>
      </c>
      <c r="J24" s="37">
        <f>'[1]вспомогат'!L22</f>
        <v>222993.41999999993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81036.68</v>
      </c>
      <c r="F25" s="38">
        <f>'[1]вспомогат'!H23</f>
        <v>374</v>
      </c>
      <c r="G25" s="39">
        <f>'[1]вспомогат'!I23</f>
        <v>0</v>
      </c>
      <c r="H25" s="35">
        <f>'[1]вспомогат'!J23</f>
        <v>374</v>
      </c>
      <c r="I25" s="36">
        <f>'[1]вспомогат'!K23</f>
        <v>20.259169999999997</v>
      </c>
      <c r="J25" s="37">
        <f>'[1]вспомогат'!L23</f>
        <v>-318963.32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44113427</v>
      </c>
      <c r="D26" s="38">
        <f>'[1]вспомогат'!D24</f>
        <v>9291560</v>
      </c>
      <c r="E26" s="33">
        <f>'[1]вспомогат'!G24</f>
        <v>46005517.47</v>
      </c>
      <c r="F26" s="38">
        <f>'[1]вспомогат'!H24</f>
        <v>7592331.280000001</v>
      </c>
      <c r="G26" s="39">
        <f>'[1]вспомогат'!I24</f>
        <v>81.71212670423482</v>
      </c>
      <c r="H26" s="35">
        <f>'[1]вспомогат'!J24</f>
        <v>-1699228.7199999988</v>
      </c>
      <c r="I26" s="36">
        <f>'[1]вспомогат'!K24</f>
        <v>104.28914867575352</v>
      </c>
      <c r="J26" s="37">
        <f>'[1]вспомогат'!L24</f>
        <v>1892090.4699999988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2679408</v>
      </c>
      <c r="D27" s="38">
        <f>'[1]вспомогат'!D25</f>
        <v>506646</v>
      </c>
      <c r="E27" s="33">
        <f>'[1]вспомогат'!G25</f>
        <v>2506526.67</v>
      </c>
      <c r="F27" s="38">
        <f>'[1]вспомогат'!H25</f>
        <v>375290.23</v>
      </c>
      <c r="G27" s="39">
        <f>'[1]вспомогат'!I25</f>
        <v>74.0734615490895</v>
      </c>
      <c r="H27" s="35">
        <f>'[1]вспомогат'!J25</f>
        <v>-131355.77000000002</v>
      </c>
      <c r="I27" s="36">
        <f>'[1]вспомогат'!K25</f>
        <v>93.54777883771341</v>
      </c>
      <c r="J27" s="37">
        <f>'[1]вспомогат'!L25</f>
        <v>-172881.33000000007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20120805</v>
      </c>
      <c r="D28" s="38">
        <f>'[1]вспомогат'!D26</f>
        <v>4130987</v>
      </c>
      <c r="E28" s="33">
        <f>'[1]вспомогат'!G26</f>
        <v>19886005.34</v>
      </c>
      <c r="F28" s="38">
        <f>'[1]вспомогат'!H26</f>
        <v>3050167.6000000015</v>
      </c>
      <c r="G28" s="39">
        <f>'[1]вспомогат'!I26</f>
        <v>73.83629142381716</v>
      </c>
      <c r="H28" s="35">
        <f>'[1]вспомогат'!J26</f>
        <v>-1080819.3999999985</v>
      </c>
      <c r="I28" s="36">
        <f>'[1]вспомогат'!K26</f>
        <v>98.8330503675176</v>
      </c>
      <c r="J28" s="37">
        <f>'[1]вспомогат'!L26</f>
        <v>-234799.66000000015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54550</v>
      </c>
      <c r="D29" s="38">
        <f>'[1]вспомогат'!D27</f>
        <v>3930</v>
      </c>
      <c r="E29" s="33">
        <f>'[1]вспомогат'!G27</f>
        <v>58577.65</v>
      </c>
      <c r="F29" s="38">
        <f>'[1]вспомогат'!H27</f>
        <v>655.8199999999997</v>
      </c>
      <c r="G29" s="39">
        <f>'[1]вспомогат'!I27</f>
        <v>16.68753180661577</v>
      </c>
      <c r="H29" s="35">
        <f>'[1]вспомогат'!J27</f>
        <v>-3274.1800000000003</v>
      </c>
      <c r="I29" s="36">
        <f>'[1]вспомогат'!K27</f>
        <v>107.38340971585703</v>
      </c>
      <c r="J29" s="37">
        <f>'[1]вспомогат'!L27</f>
        <v>4027.6500000000015</v>
      </c>
    </row>
    <row r="30" spans="1:10" ht="12.75">
      <c r="A30" s="32" t="s">
        <v>32</v>
      </c>
      <c r="B30" s="33">
        <f>'[1]вспомогат'!B28</f>
        <v>60868927</v>
      </c>
      <c r="C30" s="33">
        <f>'[1]вспомогат'!C28</f>
        <v>21844095</v>
      </c>
      <c r="D30" s="38">
        <f>'[1]вспомогат'!D28</f>
        <v>4372494</v>
      </c>
      <c r="E30" s="33">
        <f>'[1]вспомогат'!G28</f>
        <v>21086052.57</v>
      </c>
      <c r="F30" s="38">
        <f>'[1]вспомогат'!H28</f>
        <v>2754530.1499999985</v>
      </c>
      <c r="G30" s="39">
        <f>'[1]вспомогат'!I28</f>
        <v>62.996773694829514</v>
      </c>
      <c r="H30" s="35">
        <f>'[1]вспомогат'!J28</f>
        <v>-1617963.8500000015</v>
      </c>
      <c r="I30" s="36">
        <f>'[1]вспомогат'!K28</f>
        <v>96.529760422668</v>
      </c>
      <c r="J30" s="37">
        <f>'[1]вспомогат'!L28</f>
        <v>-758042.4299999997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8010821</v>
      </c>
      <c r="D31" s="38">
        <f>'[1]вспомогат'!D29</f>
        <v>1737796</v>
      </c>
      <c r="E31" s="33">
        <f>'[1]вспомогат'!G29</f>
        <v>7641012.32</v>
      </c>
      <c r="F31" s="38">
        <f>'[1]вспомогат'!H29</f>
        <v>1048517.2300000004</v>
      </c>
      <c r="G31" s="39">
        <f>'[1]вспомогат'!I29</f>
        <v>60.33603656585701</v>
      </c>
      <c r="H31" s="35">
        <f>'[1]вспомогат'!J29</f>
        <v>-689278.7699999996</v>
      </c>
      <c r="I31" s="36">
        <f>'[1]вспомогат'!K29</f>
        <v>95.3836357097481</v>
      </c>
      <c r="J31" s="37">
        <f>'[1]вспомогат'!L29</f>
        <v>-369808.6799999997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12344248</v>
      </c>
      <c r="D32" s="38">
        <f>'[1]вспомогат'!D30</f>
        <v>2168431</v>
      </c>
      <c r="E32" s="33">
        <f>'[1]вспомогат'!G30</f>
        <v>10407265.4</v>
      </c>
      <c r="F32" s="38">
        <f>'[1]вспомогат'!H30</f>
        <v>1547339.7599999998</v>
      </c>
      <c r="G32" s="39">
        <f>'[1]вспомогат'!I30</f>
        <v>71.35757420918625</v>
      </c>
      <c r="H32" s="35">
        <f>'[1]вспомогат'!J30</f>
        <v>-621091.2400000002</v>
      </c>
      <c r="I32" s="36">
        <f>'[1]вспомогат'!K30</f>
        <v>84.30862212100729</v>
      </c>
      <c r="J32" s="37">
        <f>'[1]вспомогат'!L30</f>
        <v>-1936982.5999999996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2171180</v>
      </c>
      <c r="D33" s="38">
        <f>'[1]вспомогат'!D31</f>
        <v>461594</v>
      </c>
      <c r="E33" s="33">
        <f>'[1]вспомогат'!G31</f>
        <v>2239204.42</v>
      </c>
      <c r="F33" s="38">
        <f>'[1]вспомогат'!H31</f>
        <v>114316.94999999972</v>
      </c>
      <c r="G33" s="39">
        <f>'[1]вспомогат'!I31</f>
        <v>24.76569236168575</v>
      </c>
      <c r="H33" s="35">
        <f>'[1]вспомогат'!J31</f>
        <v>-347277.0500000003</v>
      </c>
      <c r="I33" s="36">
        <f>'[1]вспомогат'!K31</f>
        <v>103.13306220580513</v>
      </c>
      <c r="J33" s="37">
        <f>'[1]вспомогат'!L31</f>
        <v>68024.41999999993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24384049</v>
      </c>
      <c r="D34" s="38">
        <f>'[1]вспомогат'!D32</f>
        <v>5015607</v>
      </c>
      <c r="E34" s="33">
        <f>'[1]вспомогат'!G32</f>
        <v>22787856.9</v>
      </c>
      <c r="F34" s="38">
        <f>'[1]вспомогат'!H32</f>
        <v>2797664.0299999975</v>
      </c>
      <c r="G34" s="39">
        <f>'[1]вспомогат'!I32</f>
        <v>55.779171494098264</v>
      </c>
      <c r="H34" s="35">
        <f>'[1]вспомогат'!J32</f>
        <v>-2217942.9700000025</v>
      </c>
      <c r="I34" s="36">
        <f>'[1]вспомогат'!K32</f>
        <v>93.45394975215149</v>
      </c>
      <c r="J34" s="37">
        <f>'[1]вспомогат'!L32</f>
        <v>-1596192.1000000015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32000</v>
      </c>
      <c r="D35" s="38">
        <f>'[1]вспомогат'!D33</f>
        <v>7000</v>
      </c>
      <c r="E35" s="33">
        <f>'[1]вспомогат'!G33</f>
        <v>93997.38</v>
      </c>
      <c r="F35" s="38">
        <f>'[1]вспомогат'!H33</f>
        <v>19452.940000000002</v>
      </c>
      <c r="G35" s="39">
        <f>'[1]вспомогат'!I33</f>
        <v>277.8991428571429</v>
      </c>
      <c r="H35" s="35">
        <f>'[1]вспомогат'!J33</f>
        <v>12452.940000000002</v>
      </c>
      <c r="I35" s="36">
        <f>'[1]вспомогат'!K33</f>
        <v>293.74181250000004</v>
      </c>
      <c r="J35" s="37">
        <f>'[1]вспомогат'!L33</f>
        <v>61997.380000000005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2047178</v>
      </c>
      <c r="D36" s="38">
        <f>'[1]вспомогат'!D34</f>
        <v>316085</v>
      </c>
      <c r="E36" s="33">
        <f>'[1]вспомогат'!G34</f>
        <v>1601884</v>
      </c>
      <c r="F36" s="38">
        <f>'[1]вспомогат'!H34</f>
        <v>160155.05000000005</v>
      </c>
      <c r="G36" s="39">
        <f>'[1]вспомогат'!I34</f>
        <v>50.6683487036715</v>
      </c>
      <c r="H36" s="35">
        <f>'[1]вспомогат'!J34</f>
        <v>-155929.94999999995</v>
      </c>
      <c r="I36" s="36">
        <f>'[1]вспомогат'!K34</f>
        <v>78.24839852714321</v>
      </c>
      <c r="J36" s="37">
        <f>'[1]вспомогат'!L34</f>
        <v>-445294</v>
      </c>
    </row>
    <row r="37" spans="1:10" ht="18.75" customHeight="1">
      <c r="A37" s="51" t="s">
        <v>39</v>
      </c>
      <c r="B37" s="41">
        <f>SUM(B17:B36)</f>
        <v>1045002260</v>
      </c>
      <c r="C37" s="41">
        <f>SUM(C17:C36)</f>
        <v>349504502</v>
      </c>
      <c r="D37" s="41">
        <f>SUM(D17:D36)</f>
        <v>71298450</v>
      </c>
      <c r="E37" s="41">
        <f>SUM(E17:E36)</f>
        <v>370196035.21999997</v>
      </c>
      <c r="F37" s="41">
        <f>SUM(F17:F36)</f>
        <v>59455126.379999995</v>
      </c>
      <c r="G37" s="42">
        <f>F37/D37*100</f>
        <v>83.38908683148091</v>
      </c>
      <c r="H37" s="41">
        <f>SUM(H17:H36)</f>
        <v>-11843323.619999988</v>
      </c>
      <c r="I37" s="43">
        <f>E37/C37*100</f>
        <v>105.92024798009612</v>
      </c>
      <c r="J37" s="41">
        <f>SUM(J17:J36)</f>
        <v>20691533.220000017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5345996</v>
      </c>
      <c r="D38" s="38">
        <f>'[1]вспомогат'!D35</f>
        <v>1282386</v>
      </c>
      <c r="E38" s="33">
        <f>'[1]вспомогат'!G35</f>
        <v>4968306.02</v>
      </c>
      <c r="F38" s="38">
        <f>'[1]вспомогат'!H35</f>
        <v>636639.7699999996</v>
      </c>
      <c r="G38" s="39">
        <f>'[1]вспомогат'!I35</f>
        <v>49.64494075886664</v>
      </c>
      <c r="H38" s="35">
        <f>'[1]вспомогат'!J35</f>
        <v>-645746.2300000004</v>
      </c>
      <c r="I38" s="36">
        <f>'[1]вспомогат'!K35</f>
        <v>92.93508674529497</v>
      </c>
      <c r="J38" s="37">
        <f>'[1]вспомогат'!L35</f>
        <v>-377689.98000000045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19309833</v>
      </c>
      <c r="D39" s="38">
        <f>'[1]вспомогат'!D36</f>
        <v>3462446</v>
      </c>
      <c r="E39" s="33">
        <f>'[1]вспомогат'!G36</f>
        <v>17168945.46</v>
      </c>
      <c r="F39" s="38">
        <f>'[1]вспомогат'!H36</f>
        <v>2355555.8000000007</v>
      </c>
      <c r="G39" s="39">
        <f>'[1]вспомогат'!I36</f>
        <v>68.03155341628435</v>
      </c>
      <c r="H39" s="35">
        <f>'[1]вспомогат'!J36</f>
        <v>-1106890.1999999993</v>
      </c>
      <c r="I39" s="36">
        <f>'[1]вспомогат'!K36</f>
        <v>88.91296708780445</v>
      </c>
      <c r="J39" s="37">
        <f>'[1]вспомогат'!L36</f>
        <v>-2140887.539999999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8378943</v>
      </c>
      <c r="D40" s="38">
        <f>'[1]вспомогат'!D37</f>
        <v>1402945</v>
      </c>
      <c r="E40" s="33">
        <f>'[1]вспомогат'!G37</f>
        <v>7605388.86</v>
      </c>
      <c r="F40" s="38">
        <f>'[1]вспомогат'!H37</f>
        <v>1121300.0600000005</v>
      </c>
      <c r="G40" s="39">
        <f>'[1]вспомогат'!I37</f>
        <v>79.92473404160538</v>
      </c>
      <c r="H40" s="35">
        <f>'[1]вспомогат'!J37</f>
        <v>-281644.9399999995</v>
      </c>
      <c r="I40" s="36">
        <f>'[1]вспомогат'!K37</f>
        <v>90.76787919430888</v>
      </c>
      <c r="J40" s="37">
        <f>'[1]вспомогат'!L37</f>
        <v>-773554.1399999997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7511461</v>
      </c>
      <c r="D41" s="38">
        <f>'[1]вспомогат'!D38</f>
        <v>2444055</v>
      </c>
      <c r="E41" s="33">
        <f>'[1]вспомогат'!G38</f>
        <v>6166924.34</v>
      </c>
      <c r="F41" s="38">
        <f>'[1]вспомогат'!H38</f>
        <v>1059531.6399999997</v>
      </c>
      <c r="G41" s="39">
        <f>'[1]вспомогат'!I38</f>
        <v>43.351382845312386</v>
      </c>
      <c r="H41" s="35">
        <f>'[1]вспомогат'!J38</f>
        <v>-1384523.3600000003</v>
      </c>
      <c r="I41" s="36">
        <f>'[1]вспомогат'!K38</f>
        <v>82.10019781770816</v>
      </c>
      <c r="J41" s="37">
        <f>'[1]вспомогат'!L38</f>
        <v>-1344536.6600000001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5378415</v>
      </c>
      <c r="D42" s="38">
        <f>'[1]вспомогат'!D39</f>
        <v>769485</v>
      </c>
      <c r="E42" s="33">
        <f>'[1]вспомогат'!G39</f>
        <v>6204443.96</v>
      </c>
      <c r="F42" s="38">
        <f>'[1]вспомогат'!H39</f>
        <v>1249845.1100000003</v>
      </c>
      <c r="G42" s="39">
        <f>'[1]вспомогат'!I39</f>
        <v>162.4261824467014</v>
      </c>
      <c r="H42" s="35">
        <f>'[1]вспомогат'!J39</f>
        <v>480360.11000000034</v>
      </c>
      <c r="I42" s="36">
        <f>'[1]вспомогат'!K39</f>
        <v>115.35822282215113</v>
      </c>
      <c r="J42" s="37">
        <f>'[1]вспомогат'!L39</f>
        <v>826028.96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8302356</v>
      </c>
      <c r="D43" s="38">
        <f>'[1]вспомогат'!D40</f>
        <v>1549030</v>
      </c>
      <c r="E43" s="33">
        <f>'[1]вспомогат'!G40</f>
        <v>7532468.91</v>
      </c>
      <c r="F43" s="38">
        <f>'[1]вспомогат'!H40</f>
        <v>1295456.2599999998</v>
      </c>
      <c r="G43" s="39">
        <f>'[1]вспомогат'!I40</f>
        <v>83.63015951918295</v>
      </c>
      <c r="H43" s="35">
        <f>'[1]вспомогат'!J40</f>
        <v>-253573.74000000022</v>
      </c>
      <c r="I43" s="36">
        <f>'[1]вспомогат'!K40</f>
        <v>90.72688415192025</v>
      </c>
      <c r="J43" s="37">
        <f>'[1]вспомогат'!L40</f>
        <v>-769887.0899999999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14955251</v>
      </c>
      <c r="D44" s="38">
        <f>'[1]вспомогат'!D41</f>
        <v>2882827</v>
      </c>
      <c r="E44" s="33">
        <f>'[1]вспомогат'!G41</f>
        <v>14448174.79</v>
      </c>
      <c r="F44" s="38">
        <f>'[1]вспомогат'!H41</f>
        <v>2117754.75</v>
      </c>
      <c r="G44" s="39">
        <f>'[1]вспомогат'!I41</f>
        <v>73.46104188700883</v>
      </c>
      <c r="H44" s="35">
        <f>'[1]вспомогат'!J41</f>
        <v>-765072.25</v>
      </c>
      <c r="I44" s="36">
        <f>'[1]вспомогат'!K41</f>
        <v>96.60937680016202</v>
      </c>
      <c r="J44" s="37">
        <f>'[1]вспомогат'!L41</f>
        <v>-507076.2100000009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24249544</v>
      </c>
      <c r="D45" s="38">
        <f>'[1]вспомогат'!D42</f>
        <v>4551233</v>
      </c>
      <c r="E45" s="33">
        <f>'[1]вспомогат'!G42</f>
        <v>21625403.66</v>
      </c>
      <c r="F45" s="38">
        <f>'[1]вспомогат'!H42</f>
        <v>3513099.5599999987</v>
      </c>
      <c r="G45" s="39">
        <f>'[1]вспомогат'!I42</f>
        <v>77.19006168218587</v>
      </c>
      <c r="H45" s="35">
        <f>'[1]вспомогат'!J42</f>
        <v>-1038133.4400000013</v>
      </c>
      <c r="I45" s="36">
        <f>'[1]вспомогат'!K42</f>
        <v>89.17859923469076</v>
      </c>
      <c r="J45" s="37">
        <f>'[1]вспомогат'!L42</f>
        <v>-2624140.34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10882150</v>
      </c>
      <c r="D46" s="38">
        <f>'[1]вспомогат'!D43</f>
        <v>3731100</v>
      </c>
      <c r="E46" s="33">
        <f>'[1]вспомогат'!G43</f>
        <v>8957050.9</v>
      </c>
      <c r="F46" s="38">
        <f>'[1]вспомогат'!H43</f>
        <v>1341449.0200000005</v>
      </c>
      <c r="G46" s="39">
        <f>'[1]вспомогат'!I43</f>
        <v>35.953177883197995</v>
      </c>
      <c r="H46" s="35">
        <f>'[1]вспомогат'!J43</f>
        <v>-2389650.9799999995</v>
      </c>
      <c r="I46" s="36">
        <f>'[1]вспомогат'!K43</f>
        <v>82.30957025955348</v>
      </c>
      <c r="J46" s="37">
        <f>'[1]вспомогат'!L43</f>
        <v>-1925099.0999999996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11162249</v>
      </c>
      <c r="D47" s="38">
        <f>'[1]вспомогат'!D44</f>
        <v>2662619</v>
      </c>
      <c r="E47" s="33">
        <f>'[1]вспомогат'!G44</f>
        <v>10662717.11</v>
      </c>
      <c r="F47" s="38">
        <f>'[1]вспомогат'!H44</f>
        <v>1904747.7299999986</v>
      </c>
      <c r="G47" s="39">
        <f>'[1]вспомогат'!I44</f>
        <v>71.53662352743666</v>
      </c>
      <c r="H47" s="35">
        <f>'[1]вспомогат'!J44</f>
        <v>-757871.2700000014</v>
      </c>
      <c r="I47" s="36">
        <f>'[1]вспомогат'!K44</f>
        <v>95.52480965081499</v>
      </c>
      <c r="J47" s="37">
        <f>'[1]вспомогат'!L44</f>
        <v>-499531.8900000006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4398646</v>
      </c>
      <c r="D48" s="38">
        <f>'[1]вспомогат'!D45</f>
        <v>869802</v>
      </c>
      <c r="E48" s="33">
        <f>'[1]вспомогат'!G45</f>
        <v>3970969.3</v>
      </c>
      <c r="F48" s="38">
        <f>'[1]вспомогат'!H45</f>
        <v>1173973.0499999998</v>
      </c>
      <c r="G48" s="39">
        <f>'[1]вспомогат'!I45</f>
        <v>134.9701483785965</v>
      </c>
      <c r="H48" s="35">
        <f>'[1]вспомогат'!J45</f>
        <v>304171.0499999998</v>
      </c>
      <c r="I48" s="36">
        <f>'[1]вспомогат'!K45</f>
        <v>90.27708299326656</v>
      </c>
      <c r="J48" s="37">
        <f>'[1]вспомогат'!L45</f>
        <v>-427676.7000000002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3235846</v>
      </c>
      <c r="D49" s="38">
        <f>'[1]вспомогат'!D46</f>
        <v>717220</v>
      </c>
      <c r="E49" s="33">
        <f>'[1]вспомогат'!G46</f>
        <v>3232879.23</v>
      </c>
      <c r="F49" s="38">
        <f>'[1]вспомогат'!H46</f>
        <v>400604.2999999998</v>
      </c>
      <c r="G49" s="39">
        <f>'[1]вспомогат'!I46</f>
        <v>55.85514904771197</v>
      </c>
      <c r="H49" s="35">
        <f>'[1]вспомогат'!J46</f>
        <v>-316615.7000000002</v>
      </c>
      <c r="I49" s="36">
        <f>'[1]вспомогат'!K46</f>
        <v>99.90831547607642</v>
      </c>
      <c r="J49" s="37">
        <f>'[1]вспомогат'!L46</f>
        <v>-2966.7700000000186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4968895</v>
      </c>
      <c r="D50" s="38">
        <f>'[1]вспомогат'!D47</f>
        <v>970106</v>
      </c>
      <c r="E50" s="33">
        <f>'[1]вспомогат'!G47</f>
        <v>4567689.86</v>
      </c>
      <c r="F50" s="38">
        <f>'[1]вспомогат'!H47</f>
        <v>565449.7100000004</v>
      </c>
      <c r="G50" s="39">
        <f>'[1]вспомогат'!I47</f>
        <v>58.28741498351731</v>
      </c>
      <c r="H50" s="35">
        <f>'[1]вспомогат'!J47</f>
        <v>-404656.2899999996</v>
      </c>
      <c r="I50" s="36">
        <f>'[1]вспомогат'!K47</f>
        <v>91.9256667729948</v>
      </c>
      <c r="J50" s="37">
        <f>'[1]вспомогат'!L47</f>
        <v>-401205.13999999966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9238689</v>
      </c>
      <c r="D51" s="38">
        <f>'[1]вспомогат'!D48</f>
        <v>1655970</v>
      </c>
      <c r="E51" s="33">
        <f>'[1]вспомогат'!G48</f>
        <v>8484495.49</v>
      </c>
      <c r="F51" s="38">
        <f>'[1]вспомогат'!H48</f>
        <v>1140599.9500000002</v>
      </c>
      <c r="G51" s="39">
        <f>'[1]вспомогат'!I48</f>
        <v>68.87805636575543</v>
      </c>
      <c r="H51" s="35">
        <f>'[1]вспомогат'!J48</f>
        <v>-515370.0499999998</v>
      </c>
      <c r="I51" s="36">
        <f>'[1]вспомогат'!K48</f>
        <v>91.83657432347815</v>
      </c>
      <c r="J51" s="37">
        <f>'[1]вспомогат'!L48</f>
        <v>-754193.5099999998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5191420</v>
      </c>
      <c r="D52" s="38">
        <f>'[1]вспомогат'!D49</f>
        <v>1325570</v>
      </c>
      <c r="E52" s="33">
        <f>'[1]вспомогат'!G49</f>
        <v>3800473.18</v>
      </c>
      <c r="F52" s="38">
        <f>'[1]вспомогат'!H49</f>
        <v>587260.3600000003</v>
      </c>
      <c r="G52" s="39">
        <f>'[1]вспомогат'!I49</f>
        <v>44.30247817919841</v>
      </c>
      <c r="H52" s="35">
        <f>'[1]вспомогат'!J49</f>
        <v>-738309.6399999997</v>
      </c>
      <c r="I52" s="36">
        <f>'[1]вспомогат'!K49</f>
        <v>73.20681393530094</v>
      </c>
      <c r="J52" s="37">
        <f>'[1]вспомогат'!L49</f>
        <v>-1390946.8199999998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2686370</v>
      </c>
      <c r="D53" s="38">
        <f>'[1]вспомогат'!D50</f>
        <v>547460</v>
      </c>
      <c r="E53" s="33">
        <f>'[1]вспомогат'!G50</f>
        <v>3236670.91</v>
      </c>
      <c r="F53" s="38">
        <f>'[1]вспомогат'!H50</f>
        <v>407226.9900000002</v>
      </c>
      <c r="G53" s="39">
        <f>'[1]вспомогат'!I50</f>
        <v>74.38479340956421</v>
      </c>
      <c r="H53" s="35">
        <f>'[1]вспомогат'!J50</f>
        <v>-140233.00999999978</v>
      </c>
      <c r="I53" s="36">
        <f>'[1]вспомогат'!K50</f>
        <v>120.48492612707855</v>
      </c>
      <c r="J53" s="37">
        <f>'[1]вспомогат'!L50</f>
        <v>550300.9100000001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21709680</v>
      </c>
      <c r="D54" s="38">
        <f>'[1]вспомогат'!D51</f>
        <v>4348880</v>
      </c>
      <c r="E54" s="33">
        <f>'[1]вспомогат'!G51</f>
        <v>23125041.3</v>
      </c>
      <c r="F54" s="38">
        <f>'[1]вспомогат'!H51</f>
        <v>3076382.789999999</v>
      </c>
      <c r="G54" s="39">
        <f>'[1]вспомогат'!I51</f>
        <v>70.73965687717295</v>
      </c>
      <c r="H54" s="35">
        <f>'[1]вспомогат'!J51</f>
        <v>-1272497.210000001</v>
      </c>
      <c r="I54" s="36">
        <f>'[1]вспомогат'!K51</f>
        <v>106.51949406900516</v>
      </c>
      <c r="J54" s="37">
        <f>'[1]вспомогат'!L51</f>
        <v>1415361.3000000007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31359200</v>
      </c>
      <c r="D55" s="38">
        <f>'[1]вспомогат'!D52</f>
        <v>7040974</v>
      </c>
      <c r="E55" s="33">
        <f>'[1]вспомогат'!G52</f>
        <v>30192067.74</v>
      </c>
      <c r="F55" s="38">
        <f>'[1]вспомогат'!H52</f>
        <v>4171527.2799999975</v>
      </c>
      <c r="G55" s="39">
        <f>'[1]вспомогат'!I52</f>
        <v>59.24645198235354</v>
      </c>
      <c r="H55" s="35">
        <f>'[1]вспомогат'!J52</f>
        <v>-2869446.7200000025</v>
      </c>
      <c r="I55" s="36">
        <f>'[1]вспомогат'!K52</f>
        <v>96.27818228781346</v>
      </c>
      <c r="J55" s="37">
        <f>'[1]вспомогат'!L52</f>
        <v>-1167132.2600000016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11224040</v>
      </c>
      <c r="D56" s="38">
        <f>'[1]вспомогат'!D53</f>
        <v>2144170</v>
      </c>
      <c r="E56" s="33">
        <f>'[1]вспомогат'!G53</f>
        <v>11588247.39</v>
      </c>
      <c r="F56" s="38">
        <f>'[1]вспомогат'!H53</f>
        <v>1757485</v>
      </c>
      <c r="G56" s="39">
        <f>'[1]вспомогат'!I53</f>
        <v>81.96574898445552</v>
      </c>
      <c r="H56" s="35">
        <f>'[1]вспомогат'!J53</f>
        <v>-386685</v>
      </c>
      <c r="I56" s="36">
        <f>'[1]вспомогат'!K53</f>
        <v>103.24488677873565</v>
      </c>
      <c r="J56" s="37">
        <f>'[1]вспомогат'!L53</f>
        <v>364207.3900000006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24270500</v>
      </c>
      <c r="D57" s="38">
        <f>'[1]вспомогат'!D54</f>
        <v>4267450</v>
      </c>
      <c r="E57" s="33">
        <f>'[1]вспомогат'!G54</f>
        <v>23090968.92</v>
      </c>
      <c r="F57" s="38">
        <f>'[1]вспомогат'!H54</f>
        <v>2740258.6500000022</v>
      </c>
      <c r="G57" s="39">
        <f>'[1]вспомогат'!I54</f>
        <v>64.2130229996837</v>
      </c>
      <c r="H57" s="35">
        <f>'[1]вспомогат'!J54</f>
        <v>-1527191.3499999978</v>
      </c>
      <c r="I57" s="36">
        <f>'[1]вспомогат'!K54</f>
        <v>95.14006270987413</v>
      </c>
      <c r="J57" s="37">
        <f>'[1]вспомогат'!L54</f>
        <v>-1179531.0799999982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33203500</v>
      </c>
      <c r="D58" s="38">
        <f>'[1]вспомогат'!D55</f>
        <v>6423050</v>
      </c>
      <c r="E58" s="33">
        <f>'[1]вспомогат'!G55</f>
        <v>28449873.3</v>
      </c>
      <c r="F58" s="38">
        <f>'[1]вспомогат'!H55</f>
        <v>4329431.170000002</v>
      </c>
      <c r="G58" s="39">
        <f>'[1]вспомогат'!I55</f>
        <v>67.40460015101863</v>
      </c>
      <c r="H58" s="35">
        <f>'[1]вспомогат'!J55</f>
        <v>-2093618.8299999982</v>
      </c>
      <c r="I58" s="36">
        <f>'[1]вспомогат'!K55</f>
        <v>85.68335657385516</v>
      </c>
      <c r="J58" s="37">
        <f>'[1]вспомогат'!L55</f>
        <v>-4753626.699999999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4917963</v>
      </c>
      <c r="D59" s="38">
        <f>'[1]вспомогат'!D56</f>
        <v>1085858</v>
      </c>
      <c r="E59" s="33">
        <f>'[1]вспомогат'!G56</f>
        <v>5003922.77</v>
      </c>
      <c r="F59" s="38">
        <f>'[1]вспомогат'!H56</f>
        <v>807053.4099999992</v>
      </c>
      <c r="G59" s="39">
        <f>'[1]вспомогат'!I56</f>
        <v>74.32402855621999</v>
      </c>
      <c r="H59" s="35">
        <f>'[1]вспомогат'!J56</f>
        <v>-278804.5900000008</v>
      </c>
      <c r="I59" s="36">
        <f>'[1]вспомогат'!K56</f>
        <v>101.74787345899104</v>
      </c>
      <c r="J59" s="37">
        <f>'[1]вспомогат'!L56</f>
        <v>85959.76999999955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25690239</v>
      </c>
      <c r="D60" s="38">
        <f>'[1]вспомогат'!D57</f>
        <v>6300110</v>
      </c>
      <c r="E60" s="33">
        <f>'[1]вспомогат'!G57</f>
        <v>24598759.65</v>
      </c>
      <c r="F60" s="38">
        <f>'[1]вспомогат'!H57</f>
        <v>4783193.849999998</v>
      </c>
      <c r="G60" s="39">
        <f>'[1]вспомогат'!I57</f>
        <v>75.92238627579515</v>
      </c>
      <c r="H60" s="35">
        <f>'[1]вспомогат'!J57</f>
        <v>-1516916.1500000022</v>
      </c>
      <c r="I60" s="36">
        <f>'[1]вспомогат'!K57</f>
        <v>95.75138499100767</v>
      </c>
      <c r="J60" s="37">
        <f>'[1]вспомогат'!L57</f>
        <v>-1091479.3500000015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8130769</v>
      </c>
      <c r="D61" s="38">
        <f>'[1]вспомогат'!D58</f>
        <v>1570871</v>
      </c>
      <c r="E61" s="33">
        <f>'[1]вспомогат'!G58</f>
        <v>8524095.12</v>
      </c>
      <c r="F61" s="38">
        <f>'[1]вспомогат'!H58</f>
        <v>1261310.5099999988</v>
      </c>
      <c r="G61" s="39">
        <f>'[1]вспомогат'!I58</f>
        <v>80.2937039387702</v>
      </c>
      <c r="H61" s="35">
        <f>'[1]вспомогат'!J58</f>
        <v>-309560.49000000115</v>
      </c>
      <c r="I61" s="36">
        <f>'[1]вспомогат'!K58</f>
        <v>104.83750208621103</v>
      </c>
      <c r="J61" s="37">
        <f>'[1]вспомогат'!L58</f>
        <v>393326.1199999992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5037574</v>
      </c>
      <c r="D62" s="38">
        <f>'[1]вспомогат'!D59</f>
        <v>959506</v>
      </c>
      <c r="E62" s="33">
        <f>'[1]вспомогат'!G59</f>
        <v>4525602.93</v>
      </c>
      <c r="F62" s="38">
        <f>'[1]вспомогат'!H59</f>
        <v>728495.5799999996</v>
      </c>
      <c r="G62" s="39">
        <f>'[1]вспомогат'!I59</f>
        <v>75.92402548811572</v>
      </c>
      <c r="H62" s="35">
        <f>'[1]вспомогат'!J59</f>
        <v>-231010.4200000004</v>
      </c>
      <c r="I62" s="36">
        <f>'[1]вспомогат'!K59</f>
        <v>89.83695187405684</v>
      </c>
      <c r="J62" s="37">
        <f>'[1]вспомогат'!L59</f>
        <v>-511971.0700000003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2815192</v>
      </c>
      <c r="D63" s="38">
        <f>'[1]вспомогат'!D60</f>
        <v>525707</v>
      </c>
      <c r="E63" s="33">
        <f>'[1]вспомогат'!G60</f>
        <v>3430402.2</v>
      </c>
      <c r="F63" s="38">
        <f>'[1]вспомогат'!H60</f>
        <v>692247.4200000004</v>
      </c>
      <c r="G63" s="39">
        <f>'[1]вспомогат'!I60</f>
        <v>131.6793232732302</v>
      </c>
      <c r="H63" s="35">
        <f>'[1]вспомогат'!J60</f>
        <v>166540.4200000004</v>
      </c>
      <c r="I63" s="36">
        <f>'[1]вспомогат'!K60</f>
        <v>121.8532235101549</v>
      </c>
      <c r="J63" s="37">
        <f>'[1]вспомогат'!L60</f>
        <v>615210.2000000002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2847320</v>
      </c>
      <c r="D64" s="38">
        <f>'[1]вспомогат'!D61</f>
        <v>515400</v>
      </c>
      <c r="E64" s="33">
        <f>'[1]вспомогат'!G61</f>
        <v>2654151.22</v>
      </c>
      <c r="F64" s="38">
        <f>'[1]вспомогат'!H61</f>
        <v>287392.9200000004</v>
      </c>
      <c r="G64" s="39">
        <f>'[1]вспомогат'!I61</f>
        <v>55.7611408614669</v>
      </c>
      <c r="H64" s="35">
        <f>'[1]вспомогат'!J61</f>
        <v>-228007.0799999996</v>
      </c>
      <c r="I64" s="36">
        <f>'[1]вспомогат'!K61</f>
        <v>93.21576851214476</v>
      </c>
      <c r="J64" s="37">
        <f>'[1]вспомогат'!L61</f>
        <v>-193168.7799999998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2380864</v>
      </c>
      <c r="D65" s="38">
        <f>'[1]вспомогат'!D62</f>
        <v>424746</v>
      </c>
      <c r="E65" s="33">
        <f>'[1]вспомогат'!G62</f>
        <v>2787398.31</v>
      </c>
      <c r="F65" s="38">
        <f>'[1]вспомогат'!H62</f>
        <v>461815.68000000017</v>
      </c>
      <c r="G65" s="39">
        <f>'[1]вспомогат'!I62</f>
        <v>108.72749360794455</v>
      </c>
      <c r="H65" s="35">
        <f>'[1]вспомогат'!J62</f>
        <v>37069.68000000017</v>
      </c>
      <c r="I65" s="36">
        <f>'[1]вспомогат'!K62</f>
        <v>117.0750748467783</v>
      </c>
      <c r="J65" s="37">
        <f>'[1]вспомогат'!L62</f>
        <v>406534.31000000006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5224750</v>
      </c>
      <c r="D66" s="38">
        <f>'[1]вспомогат'!D63</f>
        <v>1191900</v>
      </c>
      <c r="E66" s="33">
        <f>'[1]вспомогат'!G63</f>
        <v>5572915</v>
      </c>
      <c r="F66" s="38">
        <f>'[1]вспомогат'!H63</f>
        <v>1005008.71</v>
      </c>
      <c r="G66" s="39">
        <f>'[1]вспомогат'!I63</f>
        <v>84.31988505747127</v>
      </c>
      <c r="H66" s="35">
        <f>'[1]вспомогат'!J63</f>
        <v>-186891.29000000004</v>
      </c>
      <c r="I66" s="36">
        <f>'[1]вспомогат'!K63</f>
        <v>106.66376381645055</v>
      </c>
      <c r="J66" s="37">
        <f>'[1]вспомогат'!L63</f>
        <v>348165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3709982</v>
      </c>
      <c r="D67" s="38">
        <f>'[1]вспомогат'!D64</f>
        <v>687649</v>
      </c>
      <c r="E67" s="33">
        <f>'[1]вспомогат'!G64</f>
        <v>3771842.47</v>
      </c>
      <c r="F67" s="38">
        <f>'[1]вспомогат'!H64</f>
        <v>621692.9300000002</v>
      </c>
      <c r="G67" s="39">
        <f>'[1]вспомогат'!I64</f>
        <v>90.40846856463111</v>
      </c>
      <c r="H67" s="35">
        <f>'[1]вспомогат'!J64</f>
        <v>-65956.06999999983</v>
      </c>
      <c r="I67" s="36">
        <f>'[1]вспомогат'!K64</f>
        <v>101.66740620304897</v>
      </c>
      <c r="J67" s="37">
        <f>'[1]вспомогат'!L64</f>
        <v>61860.470000000205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12695700</v>
      </c>
      <c r="D68" s="38">
        <f>'[1]вспомогат'!D65</f>
        <v>2728643</v>
      </c>
      <c r="E68" s="33">
        <f>'[1]вспомогат'!G65</f>
        <v>13456822.16</v>
      </c>
      <c r="F68" s="38">
        <f>'[1]вспомогат'!H65</f>
        <v>2069406</v>
      </c>
      <c r="G68" s="39">
        <f>'[1]вспомогат'!I65</f>
        <v>75.84011539802019</v>
      </c>
      <c r="H68" s="35">
        <f>'[1]вспомогат'!J65</f>
        <v>-659237</v>
      </c>
      <c r="I68" s="36">
        <f>'[1]вспомогат'!K65</f>
        <v>105.9951177170223</v>
      </c>
      <c r="J68" s="37">
        <f>'[1]вспомогат'!L65</f>
        <v>761122.1600000001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31183074</v>
      </c>
      <c r="D69" s="38">
        <f>'[1]вспомогат'!D66</f>
        <v>6329252</v>
      </c>
      <c r="E69" s="33">
        <f>'[1]вспомогат'!G66</f>
        <v>18633093.16</v>
      </c>
      <c r="F69" s="38">
        <f>'[1]вспомогат'!H66</f>
        <v>2317936.120000001</v>
      </c>
      <c r="G69" s="39">
        <f>'[1]вспомогат'!I66</f>
        <v>36.62259173753867</v>
      </c>
      <c r="H69" s="35">
        <f>'[1]вспомогат'!J66</f>
        <v>-4011315.879999999</v>
      </c>
      <c r="I69" s="36">
        <f>'[1]вспомогат'!K66</f>
        <v>59.75386890978099</v>
      </c>
      <c r="J69" s="37">
        <f>'[1]вспомогат'!L66</f>
        <v>-12549980.84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33516279</v>
      </c>
      <c r="D70" s="38">
        <f>'[1]вспомогат'!D67</f>
        <v>4621246</v>
      </c>
      <c r="E70" s="33">
        <f>'[1]вспомогат'!G67</f>
        <v>29437343.1</v>
      </c>
      <c r="F70" s="38">
        <f>'[1]вспомогат'!H67</f>
        <v>4017070.710000001</v>
      </c>
      <c r="G70" s="39">
        <f>'[1]вспомогат'!I67</f>
        <v>86.9261387513238</v>
      </c>
      <c r="H70" s="35">
        <f>'[1]вспомогат'!J67</f>
        <v>-604175.2899999991</v>
      </c>
      <c r="I70" s="36">
        <f>'[1]вспомогат'!K67</f>
        <v>87.82998584061197</v>
      </c>
      <c r="J70" s="37">
        <f>'[1]вспомогат'!L67</f>
        <v>-4078935.8999999985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5358870</v>
      </c>
      <c r="D71" s="38">
        <f>'[1]вспомогат'!D68</f>
        <v>1248600</v>
      </c>
      <c r="E71" s="33">
        <f>'[1]вспомогат'!G68</f>
        <v>4825009.54</v>
      </c>
      <c r="F71" s="38">
        <f>'[1]вспомогат'!H68</f>
        <v>821608.21</v>
      </c>
      <c r="G71" s="39">
        <f>'[1]вспомогат'!I68</f>
        <v>65.80235543809066</v>
      </c>
      <c r="H71" s="35">
        <f>'[1]вспомогат'!J68</f>
        <v>-426991.79000000004</v>
      </c>
      <c r="I71" s="36">
        <f>'[1]вспомогат'!K68</f>
        <v>90.03781655460946</v>
      </c>
      <c r="J71" s="37">
        <f>'[1]вспомогат'!L68</f>
        <v>-533860.46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3981115</v>
      </c>
      <c r="D72" s="38">
        <f>'[1]вспомогат'!D69</f>
        <v>941655</v>
      </c>
      <c r="E72" s="33">
        <f>'[1]вспомогат'!G69</f>
        <v>3761256.97</v>
      </c>
      <c r="F72" s="38">
        <f>'[1]вспомогат'!H69</f>
        <v>680701.7600000002</v>
      </c>
      <c r="G72" s="39">
        <f>'[1]вспомогат'!I69</f>
        <v>72.28780816753483</v>
      </c>
      <c r="H72" s="35">
        <f>'[1]вспомогат'!J69</f>
        <v>-260953.23999999976</v>
      </c>
      <c r="I72" s="36">
        <f>'[1]вспомогат'!K69</f>
        <v>94.47747603372423</v>
      </c>
      <c r="J72" s="37">
        <f>'[1]вспомогат'!L69</f>
        <v>-219858.0299999998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1023437</v>
      </c>
      <c r="D73" s="38">
        <f>'[1]вспомогат'!D70</f>
        <v>139300</v>
      </c>
      <c r="E73" s="33">
        <f>'[1]вспомогат'!G70</f>
        <v>1790446.2</v>
      </c>
      <c r="F73" s="38">
        <f>'[1]вспомогат'!H70</f>
        <v>215137.84999999986</v>
      </c>
      <c r="G73" s="39">
        <f>'[1]вспомогат'!I70</f>
        <v>154.44210337401282</v>
      </c>
      <c r="H73" s="35">
        <f>'[1]вспомогат'!J70</f>
        <v>75837.84999999986</v>
      </c>
      <c r="I73" s="36">
        <f>'[1]вспомогат'!K70</f>
        <v>174.94444699576036</v>
      </c>
      <c r="J73" s="37">
        <f>'[1]вспомогат'!L70</f>
        <v>767009.2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18951179</v>
      </c>
      <c r="D74" s="38">
        <f>'[1]вспомогат'!D71</f>
        <v>3699569</v>
      </c>
      <c r="E74" s="33">
        <f>'[1]вспомогат'!G71</f>
        <v>16735087.32</v>
      </c>
      <c r="F74" s="38">
        <f>'[1]вспомогат'!H71</f>
        <v>2301060.2200000007</v>
      </c>
      <c r="G74" s="39">
        <f>'[1]вспомогат'!I71</f>
        <v>62.19806199046432</v>
      </c>
      <c r="H74" s="35">
        <f>'[1]вспомогат'!J71</f>
        <v>-1398508.7799999993</v>
      </c>
      <c r="I74" s="36">
        <f>'[1]вспомогат'!K71</f>
        <v>88.30631234077838</v>
      </c>
      <c r="J74" s="37">
        <f>'[1]вспомогат'!L71</f>
        <v>-2216091.6799999997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9579782</v>
      </c>
      <c r="D75" s="38">
        <f>'[1]вспомогат'!D72</f>
        <v>1609310</v>
      </c>
      <c r="E75" s="33">
        <f>'[1]вспомогат'!G72</f>
        <v>8750634.62</v>
      </c>
      <c r="F75" s="38">
        <f>'[1]вспомогат'!H72</f>
        <v>1263529.6099999994</v>
      </c>
      <c r="G75" s="39">
        <f>'[1]вспомогат'!I72</f>
        <v>78.51374874946401</v>
      </c>
      <c r="H75" s="35">
        <f>'[1]вспомогат'!J72</f>
        <v>-345780.3900000006</v>
      </c>
      <c r="I75" s="36">
        <f>'[1]вспомогат'!K72</f>
        <v>91.34481995519312</v>
      </c>
      <c r="J75" s="37">
        <f>'[1]вспомогат'!L72</f>
        <v>-829147.3800000008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3297390</v>
      </c>
      <c r="D76" s="38">
        <f>'[1]вспомогат'!D73</f>
        <v>702730</v>
      </c>
      <c r="E76" s="33">
        <f>'[1]вспомогат'!G73</f>
        <v>3467485.8</v>
      </c>
      <c r="F76" s="38">
        <f>'[1]вспомогат'!H73</f>
        <v>621896.6199999996</v>
      </c>
      <c r="G76" s="39">
        <f>'[1]вспомогат'!I73</f>
        <v>88.49723506894534</v>
      </c>
      <c r="H76" s="35">
        <f>'[1]вспомогат'!J73</f>
        <v>-80833.38000000035</v>
      </c>
      <c r="I76" s="36">
        <f>'[1]вспомогат'!K73</f>
        <v>105.15849808484892</v>
      </c>
      <c r="J76" s="37">
        <f>'[1]вспомогат'!L73</f>
        <v>170095.7999999998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3357158</v>
      </c>
      <c r="D77" s="38">
        <f>'[1]вспомогат'!D74</f>
        <v>786637</v>
      </c>
      <c r="E77" s="33">
        <f>'[1]вспомогат'!G74</f>
        <v>2384588.08</v>
      </c>
      <c r="F77" s="38">
        <f>'[1]вспомогат'!H74</f>
        <v>220875.20999999996</v>
      </c>
      <c r="G77" s="39">
        <f>'[1]вспомогат'!I74</f>
        <v>28.078416092810276</v>
      </c>
      <c r="H77" s="35">
        <f>'[1]вспомогат'!J74</f>
        <v>-565761.79</v>
      </c>
      <c r="I77" s="36">
        <f>'[1]вспомогат'!K74</f>
        <v>71.02996284357187</v>
      </c>
      <c r="J77" s="37">
        <f>'[1]вспомогат'!L74</f>
        <v>-972569.9199999999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1931697</v>
      </c>
      <c r="D78" s="38">
        <f>'[1]вспомогат'!D75</f>
        <v>617715</v>
      </c>
      <c r="E78" s="33">
        <f>'[1]вспомогат'!G75</f>
        <v>2254513.72</v>
      </c>
      <c r="F78" s="38">
        <f>'[1]вспомогат'!H75</f>
        <v>281779.8200000003</v>
      </c>
      <c r="G78" s="39">
        <f>'[1]вспомогат'!I75</f>
        <v>45.61647685421275</v>
      </c>
      <c r="H78" s="35">
        <f>'[1]вспомогат'!J75</f>
        <v>-335935.1799999997</v>
      </c>
      <c r="I78" s="36">
        <f>'[1]вспомогат'!K75</f>
        <v>116.711560871089</v>
      </c>
      <c r="J78" s="37">
        <f>'[1]вспомогат'!L75</f>
        <v>322816.7200000002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4615966</v>
      </c>
      <c r="D79" s="38">
        <f>'[1]вспомогат'!D76</f>
        <v>1036511</v>
      </c>
      <c r="E79" s="33">
        <f>'[1]вспомогат'!G76</f>
        <v>4217679.69</v>
      </c>
      <c r="F79" s="38">
        <f>'[1]вспомогат'!H76</f>
        <v>507113.48000000045</v>
      </c>
      <c r="G79" s="39">
        <f>'[1]вспомогат'!I76</f>
        <v>48.92504565798148</v>
      </c>
      <c r="H79" s="35">
        <f>'[1]вспомогат'!J76</f>
        <v>-529397.5199999996</v>
      </c>
      <c r="I79" s="36">
        <f>'[1]вспомогат'!K76</f>
        <v>91.37155018039562</v>
      </c>
      <c r="J79" s="37">
        <f>'[1]вспомогат'!L76</f>
        <v>-398286.3099999996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3637934</v>
      </c>
      <c r="D80" s="38">
        <f>'[1]вспомогат'!D77</f>
        <v>516800</v>
      </c>
      <c r="E80" s="33">
        <f>'[1]вспомогат'!G77</f>
        <v>4913109.26</v>
      </c>
      <c r="F80" s="38">
        <f>'[1]вспомогат'!H77</f>
        <v>1487017.5399999996</v>
      </c>
      <c r="G80" s="39">
        <f>'[1]вспомогат'!I77</f>
        <v>287.7355921052631</v>
      </c>
      <c r="H80" s="35">
        <f>'[1]вспомогат'!J77</f>
        <v>970217.5399999996</v>
      </c>
      <c r="I80" s="36">
        <f>'[1]вспомогат'!K77</f>
        <v>135.05218236504567</v>
      </c>
      <c r="J80" s="37">
        <f>'[1]вспомогат'!L77</f>
        <v>1275175.2599999998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178784040</v>
      </c>
      <c r="D81" s="38">
        <f>'[1]вспомогат'!D78</f>
        <v>36972895</v>
      </c>
      <c r="E81" s="33">
        <f>'[1]вспомогат'!G78</f>
        <v>175351539.65</v>
      </c>
      <c r="F81" s="38">
        <f>'[1]вспомогат'!H78</f>
        <v>27774215.340000004</v>
      </c>
      <c r="G81" s="39">
        <f>'[1]вспомогат'!I78</f>
        <v>75.1204776904811</v>
      </c>
      <c r="H81" s="35">
        <f>'[1]вспомогат'!J78</f>
        <v>-9198679.659999996</v>
      </c>
      <c r="I81" s="36">
        <f>'[1]вспомогат'!K78</f>
        <v>98.08008570004347</v>
      </c>
      <c r="J81" s="37">
        <f>'[1]вспомогат'!L78</f>
        <v>-3432500.349999994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13978206</v>
      </c>
      <c r="D82" s="38">
        <f>'[1]вспомогат'!D79</f>
        <v>2916641</v>
      </c>
      <c r="E82" s="33">
        <f>'[1]вспомогат'!G79</f>
        <v>14546509.01</v>
      </c>
      <c r="F82" s="38">
        <f>'[1]вспомогат'!H79</f>
        <v>2025967.1799999997</v>
      </c>
      <c r="G82" s="39">
        <f>'[1]вспомогат'!I79</f>
        <v>69.46234315433404</v>
      </c>
      <c r="H82" s="35">
        <f>'[1]вспомогат'!J79</f>
        <v>-890673.8200000003</v>
      </c>
      <c r="I82" s="36">
        <f>'[1]вспомогат'!K79</f>
        <v>104.06563624831398</v>
      </c>
      <c r="J82" s="37">
        <f>'[1]вспомогат'!L79</f>
        <v>568303.0099999998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4314672</v>
      </c>
      <c r="D83" s="38">
        <f>'[1]вспомогат'!D80</f>
        <v>729436</v>
      </c>
      <c r="E83" s="33">
        <f>'[1]вспомогат'!G80</f>
        <v>3688464.94</v>
      </c>
      <c r="F83" s="38">
        <f>'[1]вспомогат'!H80</f>
        <v>396534.93999999994</v>
      </c>
      <c r="G83" s="39">
        <f>'[1]вспомогат'!I80</f>
        <v>54.36185491256258</v>
      </c>
      <c r="H83" s="35">
        <f>'[1]вспомогат'!J80</f>
        <v>-332901.06000000006</v>
      </c>
      <c r="I83" s="36">
        <f>'[1]вспомогат'!K80</f>
        <v>85.486566302143</v>
      </c>
      <c r="J83" s="37">
        <f>'[1]вспомогат'!L80</f>
        <v>-626207.06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83602568</v>
      </c>
      <c r="D84" s="38">
        <f>'[1]вспомогат'!D81</f>
        <v>14326598</v>
      </c>
      <c r="E84" s="33">
        <f>'[1]вспомогат'!G81</f>
        <v>60682377.17</v>
      </c>
      <c r="F84" s="38">
        <f>'[1]вспомогат'!H81</f>
        <v>10729171.530000001</v>
      </c>
      <c r="G84" s="39">
        <f>'[1]вспомогат'!I81</f>
        <v>74.8898763684163</v>
      </c>
      <c r="H84" s="35">
        <f>'[1]вспомогат'!J81</f>
        <v>-3597426.469999999</v>
      </c>
      <c r="I84" s="36">
        <f>'[1]вспомогат'!K81</f>
        <v>72.58434593779464</v>
      </c>
      <c r="J84" s="37">
        <f>'[1]вспомогат'!L81</f>
        <v>-22920190.83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13786447</v>
      </c>
      <c r="D85" s="38">
        <f>'[1]вспомогат'!D82</f>
        <v>3003513</v>
      </c>
      <c r="E85" s="33">
        <f>'[1]вспомогат'!G82</f>
        <v>12003900.63</v>
      </c>
      <c r="F85" s="38">
        <f>'[1]вспомогат'!H82</f>
        <v>1567437.120000001</v>
      </c>
      <c r="G85" s="39">
        <f>'[1]вспомогат'!I82</f>
        <v>52.18679326508662</v>
      </c>
      <c r="H85" s="35">
        <f>'[1]вспомогат'!J82</f>
        <v>-1436075.879999999</v>
      </c>
      <c r="I85" s="36">
        <f>'[1]вспомогат'!K82</f>
        <v>87.07029904078985</v>
      </c>
      <c r="J85" s="37">
        <f>'[1]вспомогат'!L82</f>
        <v>-1782546.3699999992</v>
      </c>
    </row>
    <row r="86" spans="1:10" ht="15" customHeight="1">
      <c r="A86" s="51" t="s">
        <v>88</v>
      </c>
      <c r="B86" s="41">
        <f>SUM(B38:B85)</f>
        <v>2072540493</v>
      </c>
      <c r="C86" s="41">
        <f>SUM(C38:C85)</f>
        <v>755313151</v>
      </c>
      <c r="D86" s="41">
        <f>SUM(D38:D85)</f>
        <v>151237576</v>
      </c>
      <c r="E86" s="41">
        <f>SUM(E38:E85)</f>
        <v>690848151.3200003</v>
      </c>
      <c r="F86" s="41">
        <f>SUM(F38:F85)</f>
        <v>106892249.22</v>
      </c>
      <c r="G86" s="42">
        <f>F86/D86*100</f>
        <v>70.6783671407164</v>
      </c>
      <c r="H86" s="41">
        <f>SUM(H38:H85)</f>
        <v>-44345326.78</v>
      </c>
      <c r="I86" s="43">
        <f>E86/C86*100</f>
        <v>91.46512945065885</v>
      </c>
      <c r="J86" s="41">
        <f>SUM(J38:J85)</f>
        <v>-64464999.68000001</v>
      </c>
    </row>
    <row r="87" spans="1:10" ht="15.75" customHeight="1">
      <c r="A87" s="54" t="s">
        <v>89</v>
      </c>
      <c r="B87" s="55">
        <f>'[1]вспомогат'!B83</f>
        <v>13240665353</v>
      </c>
      <c r="C87" s="55">
        <f>'[1]вспомогат'!C83</f>
        <v>5225365213</v>
      </c>
      <c r="D87" s="55">
        <f>'[1]вспомогат'!D83</f>
        <v>1144023986</v>
      </c>
      <c r="E87" s="55">
        <f>'[1]вспомогат'!G83</f>
        <v>4786213038.340001</v>
      </c>
      <c r="F87" s="55">
        <f>'[1]вспомогат'!H83</f>
        <v>877538920.37</v>
      </c>
      <c r="G87" s="56">
        <f>'[1]вспомогат'!I83</f>
        <v>76.70633929960276</v>
      </c>
      <c r="H87" s="55">
        <f>'[1]вспомогат'!J83</f>
        <v>-266485065.6299998</v>
      </c>
      <c r="I87" s="56">
        <f>'[1]вспомогат'!K83</f>
        <v>91.59576112369241</v>
      </c>
      <c r="J87" s="55">
        <f>'[1]вспомогат'!L83</f>
        <v>-439152174.6599997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26.05.2020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2020-05-27T07:24:20Z</dcterms:created>
  <dcterms:modified xsi:type="dcterms:W3CDTF">2020-05-27T07:24:45Z</dcterms:modified>
  <cp:category/>
  <cp:version/>
  <cp:contentType/>
  <cp:contentStatus/>
</cp:coreProperties>
</file>