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<sst xmlns="http://schemas.openxmlformats.org/spreadsheetml/2006/main" count="95" uniqueCount="90">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</sst>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15.05.2020</v>
          </cell>
        </row>
        <row r="6">
          <cell r="G6" t="str">
            <v>Фактично надійшло на 15.05.2020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709104437.77</v>
          </cell>
          <cell r="H10">
            <v>75633579.22000003</v>
          </cell>
          <cell r="I10">
            <v>30.447038315238956</v>
          </cell>
          <cell r="J10">
            <v>-172776720.77999997</v>
          </cell>
          <cell r="K10">
            <v>75.12613162808358</v>
          </cell>
          <cell r="L10">
            <v>-234780762.23000002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2109222799.75</v>
          </cell>
          <cell r="H11">
            <v>249746315.96000004</v>
          </cell>
          <cell r="I11">
            <v>45.6741616605706</v>
          </cell>
          <cell r="J11">
            <v>-297053684.03999996</v>
          </cell>
          <cell r="K11">
            <v>82.97003716342466</v>
          </cell>
          <cell r="L11">
            <v>-432927200.25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318937841.13</v>
          </cell>
          <cell r="H12">
            <v>35553223.26999998</v>
          </cell>
          <cell r="I12">
            <v>58.4551599470975</v>
          </cell>
          <cell r="J12">
            <v>-25268136.73000002</v>
          </cell>
          <cell r="K12">
            <v>99.50837684683293</v>
          </cell>
          <cell r="L12">
            <v>-1575718.8700000048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226240049.45</v>
          </cell>
          <cell r="H13">
            <v>20528849.199999988</v>
          </cell>
          <cell r="I13">
            <v>36.080723412482186</v>
          </cell>
          <cell r="J13">
            <v>-36368150.80000001</v>
          </cell>
          <cell r="K13">
            <v>83.63556190782492</v>
          </cell>
          <cell r="L13">
            <v>-44266950.55000001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35478902.11</v>
          </cell>
          <cell r="H14">
            <v>3544755.530000001</v>
          </cell>
          <cell r="I14">
            <v>41.41408210951831</v>
          </cell>
          <cell r="J14">
            <v>-5014544.469999999</v>
          </cell>
          <cell r="K14">
            <v>81.57607206415922</v>
          </cell>
          <cell r="L14">
            <v>-8012897.890000001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9804609.62</v>
          </cell>
          <cell r="H15">
            <v>679076.4899999984</v>
          </cell>
          <cell r="I15">
            <v>30.207464540253177</v>
          </cell>
          <cell r="J15">
            <v>-1568965.5100000016</v>
          </cell>
          <cell r="K15">
            <v>91.59637415259469</v>
          </cell>
          <cell r="L15">
            <v>-899536.3800000008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125649599.94</v>
          </cell>
          <cell r="H16">
            <v>12314120.230000004</v>
          </cell>
          <cell r="I16">
            <v>48.715329604013604</v>
          </cell>
          <cell r="J16">
            <v>-12963590.769999996</v>
          </cell>
          <cell r="K16">
            <v>106.45333971326794</v>
          </cell>
          <cell r="L16">
            <v>7617041.939999998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1446061.68</v>
          </cell>
          <cell r="H18">
            <v>109781.37999999989</v>
          </cell>
          <cell r="I18">
            <v>41.4152145619164</v>
          </cell>
          <cell r="J18">
            <v>-155293.6200000001</v>
          </cell>
          <cell r="K18">
            <v>99.7741502137187</v>
          </cell>
          <cell r="L18">
            <v>-3273.320000000065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46736273.6</v>
          </cell>
          <cell r="H19">
            <v>3914448.1499999985</v>
          </cell>
          <cell r="I19">
            <v>41.29174297661871</v>
          </cell>
          <cell r="J19">
            <v>-5565529.8500000015</v>
          </cell>
          <cell r="K19">
            <v>102.12692587646815</v>
          </cell>
          <cell r="L19">
            <v>973343.6000000015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10868004.45</v>
          </cell>
          <cell r="H20">
            <v>604883.5800000001</v>
          </cell>
          <cell r="I20">
            <v>23.56383248928711</v>
          </cell>
          <cell r="J20">
            <v>-1962116.42</v>
          </cell>
          <cell r="K20">
            <v>80.01469868234958</v>
          </cell>
          <cell r="L20">
            <v>-2714505.5500000007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19817606.9</v>
          </cell>
          <cell r="H21">
            <v>1932340.9799999967</v>
          </cell>
          <cell r="I21">
            <v>59.3860401049336</v>
          </cell>
          <cell r="J21">
            <v>-1321523.0200000033</v>
          </cell>
          <cell r="K21">
            <v>96.0601140393541</v>
          </cell>
          <cell r="L21">
            <v>-812815.1000000015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1177702.28</v>
          </cell>
          <cell r="H22">
            <v>145743.38</v>
          </cell>
          <cell r="I22">
            <v>74.87458515283843</v>
          </cell>
          <cell r="J22">
            <v>-48906.619999999995</v>
          </cell>
          <cell r="K22">
            <v>106.49843376980395</v>
          </cell>
          <cell r="L22">
            <v>71862.28000000003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42173365.87</v>
          </cell>
          <cell r="H24">
            <v>3760179.6799999997</v>
          </cell>
          <cell r="I24">
            <v>40.46876606296467</v>
          </cell>
          <cell r="J24">
            <v>-5531380.32</v>
          </cell>
          <cell r="K24">
            <v>95.60210742638516</v>
          </cell>
          <cell r="L24">
            <v>-1940061.1300000027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2365771.61</v>
          </cell>
          <cell r="H25">
            <v>234535.16999999993</v>
          </cell>
          <cell r="I25">
            <v>46.291724399284696</v>
          </cell>
          <cell r="J25">
            <v>-272110.8300000001</v>
          </cell>
          <cell r="K25">
            <v>88.29456394845428</v>
          </cell>
          <cell r="L25">
            <v>-313636.39000000013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18572888.42</v>
          </cell>
          <cell r="H26">
            <v>1737050.6800000034</v>
          </cell>
          <cell r="I26">
            <v>42.04928943131517</v>
          </cell>
          <cell r="J26">
            <v>-2393936.3199999966</v>
          </cell>
          <cell r="K26">
            <v>92.30688543524974</v>
          </cell>
          <cell r="L26">
            <v>-1547916.5799999982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58307.33</v>
          </cell>
          <cell r="H27">
            <v>385.5</v>
          </cell>
          <cell r="I27">
            <v>9.80916030534351</v>
          </cell>
          <cell r="J27">
            <v>-3544.5</v>
          </cell>
          <cell r="K27">
            <v>106.88786434463795</v>
          </cell>
          <cell r="L27">
            <v>3757.3300000000017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19980936.21</v>
          </cell>
          <cell r="H28">
            <v>1649413.789999999</v>
          </cell>
          <cell r="I28">
            <v>37.72249407317652</v>
          </cell>
          <cell r="J28">
            <v>-2723080.210000001</v>
          </cell>
          <cell r="K28">
            <v>91.47065241201341</v>
          </cell>
          <cell r="L28">
            <v>-1863158.789999999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7116543.8</v>
          </cell>
          <cell r="H29">
            <v>524048.70999999996</v>
          </cell>
          <cell r="I29">
            <v>30.155939477360977</v>
          </cell>
          <cell r="J29">
            <v>-1213747.29</v>
          </cell>
          <cell r="K29">
            <v>88.83663484679036</v>
          </cell>
          <cell r="L29">
            <v>-894277.2000000002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9663819.75</v>
          </cell>
          <cell r="H30">
            <v>803894.1099999994</v>
          </cell>
          <cell r="I30">
            <v>37.0726165600842</v>
          </cell>
          <cell r="J30">
            <v>-1364536.8900000006</v>
          </cell>
          <cell r="K30">
            <v>78.2860142634853</v>
          </cell>
          <cell r="L30">
            <v>-2680428.25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2182279.74</v>
          </cell>
          <cell r="H31">
            <v>57392.27000000002</v>
          </cell>
          <cell r="I31">
            <v>12.433495669354459</v>
          </cell>
          <cell r="J31">
            <v>-404201.73</v>
          </cell>
          <cell r="K31">
            <v>100.5112307593106</v>
          </cell>
          <cell r="L31">
            <v>11099.740000000224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21699962.44</v>
          </cell>
          <cell r="H32">
            <v>1709769.5700000003</v>
          </cell>
          <cell r="I32">
            <v>34.08898603897794</v>
          </cell>
          <cell r="J32">
            <v>-3305837.4299999997</v>
          </cell>
          <cell r="K32">
            <v>88.99244928518641</v>
          </cell>
          <cell r="L32">
            <v>-2684086.5599999987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90050.14</v>
          </cell>
          <cell r="H33">
            <v>15505.699999999997</v>
          </cell>
          <cell r="I33">
            <v>221.50999999999996</v>
          </cell>
          <cell r="J33">
            <v>8505.699999999997</v>
          </cell>
          <cell r="K33">
            <v>281.4066875</v>
          </cell>
          <cell r="L33">
            <v>58050.14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1549121.33</v>
          </cell>
          <cell r="H34">
            <v>107392.38000000012</v>
          </cell>
          <cell r="I34">
            <v>33.975791321954574</v>
          </cell>
          <cell r="J34">
            <v>-208692.61999999988</v>
          </cell>
          <cell r="K34">
            <v>75.67106182266515</v>
          </cell>
          <cell r="L34">
            <v>-498056.6699999999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4543142.02</v>
          </cell>
          <cell r="H35">
            <v>211475.76999999955</v>
          </cell>
          <cell r="I35">
            <v>16.490804640724367</v>
          </cell>
          <cell r="J35">
            <v>-1070910.2300000004</v>
          </cell>
          <cell r="K35">
            <v>84.98214401956155</v>
          </cell>
          <cell r="L35">
            <v>-802853.9800000004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16014912.57</v>
          </cell>
          <cell r="H36">
            <v>1201522.9100000001</v>
          </cell>
          <cell r="I36">
            <v>34.70156386554476</v>
          </cell>
          <cell r="J36">
            <v>-2260923.09</v>
          </cell>
          <cell r="K36">
            <v>82.9365669293981</v>
          </cell>
          <cell r="L36">
            <v>-3294920.4299999997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7215390.54</v>
          </cell>
          <cell r="H37">
            <v>731301.7400000002</v>
          </cell>
          <cell r="I37">
            <v>52.12618741290643</v>
          </cell>
          <cell r="J37">
            <v>-671643.2599999998</v>
          </cell>
          <cell r="K37">
            <v>86.11337420483706</v>
          </cell>
          <cell r="L37">
            <v>-1163552.46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5640926.09</v>
          </cell>
          <cell r="H38">
            <v>533533.3899999997</v>
          </cell>
          <cell r="I38">
            <v>21.829843845576296</v>
          </cell>
          <cell r="J38">
            <v>-1910521.6100000003</v>
          </cell>
          <cell r="K38">
            <v>75.09758873806307</v>
          </cell>
          <cell r="L38">
            <v>-1870534.9100000001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5453728.47</v>
          </cell>
          <cell r="H39">
            <v>499129.6200000001</v>
          </cell>
          <cell r="I39">
            <v>64.86541258114194</v>
          </cell>
          <cell r="J39">
            <v>-270355.3799999999</v>
          </cell>
          <cell r="K39">
            <v>101.40029116384659</v>
          </cell>
          <cell r="L39">
            <v>75313.46999999974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6738740.34</v>
          </cell>
          <cell r="H40">
            <v>501727.6899999995</v>
          </cell>
          <cell r="I40">
            <v>32.38979813173402</v>
          </cell>
          <cell r="J40">
            <v>-1047302.3100000005</v>
          </cell>
          <cell r="K40">
            <v>81.16660307026102</v>
          </cell>
          <cell r="L40">
            <v>-1563615.6600000001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13466964.43</v>
          </cell>
          <cell r="H41">
            <v>1136544.3900000006</v>
          </cell>
          <cell r="I41">
            <v>39.42464775028125</v>
          </cell>
          <cell r="J41">
            <v>-1746282.6099999994</v>
          </cell>
          <cell r="K41">
            <v>90.04840126053384</v>
          </cell>
          <cell r="L41">
            <v>-1488286.5700000003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19981548.12</v>
          </cell>
          <cell r="H42">
            <v>1869244.0199999996</v>
          </cell>
          <cell r="I42">
            <v>41.07115632181432</v>
          </cell>
          <cell r="J42">
            <v>-2681988.9800000004</v>
          </cell>
          <cell r="K42">
            <v>82.3996860312095</v>
          </cell>
          <cell r="L42">
            <v>-4267995.879999999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8405712.31</v>
          </cell>
          <cell r="H43">
            <v>790110.4300000006</v>
          </cell>
          <cell r="I43">
            <v>21.17634022138245</v>
          </cell>
          <cell r="J43">
            <v>-2940989.5699999994</v>
          </cell>
          <cell r="K43">
            <v>77.24312116631364</v>
          </cell>
          <cell r="L43">
            <v>-2476437.6899999995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9687819.01</v>
          </cell>
          <cell r="H44">
            <v>929849.629999999</v>
          </cell>
          <cell r="I44">
            <v>34.922368915717904</v>
          </cell>
          <cell r="J44">
            <v>-1732769.370000001</v>
          </cell>
          <cell r="K44">
            <v>86.79092367496908</v>
          </cell>
          <cell r="L44">
            <v>-1474429.9900000002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3309538.37</v>
          </cell>
          <cell r="H45">
            <v>512542.1200000001</v>
          </cell>
          <cell r="I45">
            <v>58.9262981690086</v>
          </cell>
          <cell r="J45">
            <v>-357259.8799999999</v>
          </cell>
          <cell r="K45">
            <v>75.23993451621249</v>
          </cell>
          <cell r="L45">
            <v>-1089107.63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3182345.35</v>
          </cell>
          <cell r="H46">
            <v>350070.4199999999</v>
          </cell>
          <cell r="I46">
            <v>48.80934999024008</v>
          </cell>
          <cell r="J46">
            <v>-367149.5800000001</v>
          </cell>
          <cell r="K46">
            <v>98.34662558106906</v>
          </cell>
          <cell r="L46">
            <v>-53500.64999999991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4148124.65</v>
          </cell>
          <cell r="H47">
            <v>145884.5</v>
          </cell>
          <cell r="I47">
            <v>4.911760725038096</v>
          </cell>
          <cell r="J47">
            <v>-2824221.5</v>
          </cell>
          <cell r="K47">
            <v>59.52342014049573</v>
          </cell>
          <cell r="L47">
            <v>-2820770.35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8048283.31</v>
          </cell>
          <cell r="H48">
            <v>704387.7699999996</v>
          </cell>
          <cell r="I48">
            <v>42.5362639419796</v>
          </cell>
          <cell r="J48">
            <v>-951582.2300000004</v>
          </cell>
          <cell r="K48">
            <v>87.11499337189508</v>
          </cell>
          <cell r="L48">
            <v>-1190405.6900000004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3457399.49</v>
          </cell>
          <cell r="H49">
            <v>244186.6700000004</v>
          </cell>
          <cell r="I49">
            <v>18.421258024849717</v>
          </cell>
          <cell r="J49">
            <v>-1081383.3299999996</v>
          </cell>
          <cell r="K49">
            <v>66.5983389901029</v>
          </cell>
          <cell r="L49">
            <v>-1734020.5099999998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3100470.67</v>
          </cell>
          <cell r="H50">
            <v>271026.75</v>
          </cell>
          <cell r="I50">
            <v>49.506219632484566</v>
          </cell>
          <cell r="J50">
            <v>-276433.25</v>
          </cell>
          <cell r="K50">
            <v>115.41487844191232</v>
          </cell>
          <cell r="L50">
            <v>414100.6699999999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21840585.68</v>
          </cell>
          <cell r="H51">
            <v>1791927.169999998</v>
          </cell>
          <cell r="I51">
            <v>41.20433697871631</v>
          </cell>
          <cell r="J51">
            <v>-2556952.830000002</v>
          </cell>
          <cell r="K51">
            <v>100.60298300113129</v>
          </cell>
          <cell r="L51">
            <v>130905.6799999997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28360429.54</v>
          </cell>
          <cell r="H52">
            <v>2339889.079999998</v>
          </cell>
          <cell r="I52">
            <v>33.232463008668944</v>
          </cell>
          <cell r="J52">
            <v>-4701084.920000002</v>
          </cell>
          <cell r="K52">
            <v>90.43735025128193</v>
          </cell>
          <cell r="L52">
            <v>-2998770.460000001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10666938.78</v>
          </cell>
          <cell r="H53">
            <v>836176.3899999987</v>
          </cell>
          <cell r="I53">
            <v>38.997672292775235</v>
          </cell>
          <cell r="J53">
            <v>-1307993.6100000013</v>
          </cell>
          <cell r="K53">
            <v>95.03653568590276</v>
          </cell>
          <cell r="L53">
            <v>-557101.2200000007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22012360.52</v>
          </cell>
          <cell r="H54">
            <v>1661650.25</v>
          </cell>
          <cell r="I54">
            <v>38.937779001511444</v>
          </cell>
          <cell r="J54">
            <v>-2605799.75</v>
          </cell>
          <cell r="K54">
            <v>90.69594989802435</v>
          </cell>
          <cell r="L54">
            <v>-2258139.4800000004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26517571.34</v>
          </cell>
          <cell r="H55">
            <v>2397129.210000001</v>
          </cell>
          <cell r="I55">
            <v>37.32073096114776</v>
          </cell>
          <cell r="J55">
            <v>-4025920.789999999</v>
          </cell>
          <cell r="K55">
            <v>79.86378345656331</v>
          </cell>
          <cell r="L55">
            <v>-6685928.66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4630042.09</v>
          </cell>
          <cell r="H56">
            <v>433172.7299999995</v>
          </cell>
          <cell r="I56">
            <v>39.892207820912084</v>
          </cell>
          <cell r="J56">
            <v>-652685.2700000005</v>
          </cell>
          <cell r="K56">
            <v>94.14552508833434</v>
          </cell>
          <cell r="L56">
            <v>-287920.91000000015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22325358.18</v>
          </cell>
          <cell r="H57">
            <v>2509792.379999999</v>
          </cell>
          <cell r="I57">
            <v>39.83727871418116</v>
          </cell>
          <cell r="J57">
            <v>-3790317.620000001</v>
          </cell>
          <cell r="K57">
            <v>86.90210386909986</v>
          </cell>
          <cell r="L57">
            <v>-3364880.8200000003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7799957.84</v>
          </cell>
          <cell r="H58">
            <v>537173.2299999995</v>
          </cell>
          <cell r="I58">
            <v>34.19588432150059</v>
          </cell>
          <cell r="J58">
            <v>-1033697.7700000005</v>
          </cell>
          <cell r="K58">
            <v>95.93136688546926</v>
          </cell>
          <cell r="L58">
            <v>-330811.16000000015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4257056.06</v>
          </cell>
          <cell r="H59">
            <v>459948.7099999995</v>
          </cell>
          <cell r="I59">
            <v>47.935991020379184</v>
          </cell>
          <cell r="J59">
            <v>-499557.2900000005</v>
          </cell>
          <cell r="K59">
            <v>84.5060749479809</v>
          </cell>
          <cell r="L59">
            <v>-780517.9400000004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3133275.77</v>
          </cell>
          <cell r="H60">
            <v>395120.9900000002</v>
          </cell>
          <cell r="I60">
            <v>75.15992558592528</v>
          </cell>
          <cell r="J60">
            <v>-130586.00999999978</v>
          </cell>
          <cell r="K60">
            <v>111.2988304172504</v>
          </cell>
          <cell r="L60">
            <v>318083.77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2557423.61</v>
          </cell>
          <cell r="H61">
            <v>190665.31000000006</v>
          </cell>
          <cell r="I61">
            <v>36.99365735351184</v>
          </cell>
          <cell r="J61">
            <v>-324734.68999999994</v>
          </cell>
          <cell r="K61">
            <v>89.81862277510079</v>
          </cell>
          <cell r="L61">
            <v>-289896.39000000013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2599820.92</v>
          </cell>
          <cell r="H62">
            <v>274238.29000000004</v>
          </cell>
          <cell r="I62">
            <v>64.56524369858693</v>
          </cell>
          <cell r="J62">
            <v>-150507.70999999996</v>
          </cell>
          <cell r="K62">
            <v>109.1965320152684</v>
          </cell>
          <cell r="L62">
            <v>218956.91999999993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5104017.28</v>
          </cell>
          <cell r="H63">
            <v>536110.9900000002</v>
          </cell>
          <cell r="I63">
            <v>54.048895049904246</v>
          </cell>
          <cell r="J63">
            <v>-455789.0099999998</v>
          </cell>
          <cell r="K63">
            <v>101.57753679287526</v>
          </cell>
          <cell r="L63">
            <v>79267.28000000026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3622235.55</v>
          </cell>
          <cell r="H64">
            <v>472086.0099999998</v>
          </cell>
          <cell r="I64">
            <v>68.65217720086844</v>
          </cell>
          <cell r="J64">
            <v>-215562.99000000022</v>
          </cell>
          <cell r="K64">
            <v>97.63485510172286</v>
          </cell>
          <cell r="L64">
            <v>-87746.45000000019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12553233.44</v>
          </cell>
          <cell r="H65">
            <v>1165817.2799999993</v>
          </cell>
          <cell r="I65">
            <v>42.72516705190086</v>
          </cell>
          <cell r="J65">
            <v>-1562825.7200000007</v>
          </cell>
          <cell r="K65">
            <v>98.87783611774064</v>
          </cell>
          <cell r="L65">
            <v>-142466.56000000052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17325816.23</v>
          </cell>
          <cell r="H66">
            <v>1010659.1900000013</v>
          </cell>
          <cell r="I66">
            <v>15.968066842653784</v>
          </cell>
          <cell r="J66">
            <v>-5318592.809999999</v>
          </cell>
          <cell r="K66">
            <v>55.56160444605302</v>
          </cell>
          <cell r="L66">
            <v>-13857257.77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27594820.59</v>
          </cell>
          <cell r="H67">
            <v>2174548.1999999993</v>
          </cell>
          <cell r="I67">
            <v>34.35129929389068</v>
          </cell>
          <cell r="J67">
            <v>-4155774.8000000007</v>
          </cell>
          <cell r="K67">
            <v>78.33794664843133</v>
          </cell>
          <cell r="L67">
            <v>-7630535.41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4358380.09</v>
          </cell>
          <cell r="H68">
            <v>354978.7599999998</v>
          </cell>
          <cell r="I68">
            <v>28.43014255966681</v>
          </cell>
          <cell r="J68">
            <v>-893621.2400000002</v>
          </cell>
          <cell r="K68">
            <v>81.33020748777261</v>
          </cell>
          <cell r="L68">
            <v>-1000489.9100000001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3446088.4</v>
          </cell>
          <cell r="H69">
            <v>365533.18999999994</v>
          </cell>
          <cell r="I69">
            <v>38.818164826820855</v>
          </cell>
          <cell r="J69">
            <v>-576121.81</v>
          </cell>
          <cell r="K69">
            <v>86.56088558104953</v>
          </cell>
          <cell r="L69">
            <v>-535026.6000000001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1686572.97</v>
          </cell>
          <cell r="H70">
            <v>111264.61999999988</v>
          </cell>
          <cell r="I70">
            <v>79.8740990667623</v>
          </cell>
          <cell r="J70">
            <v>-28035.38000000012</v>
          </cell>
          <cell r="K70">
            <v>164.79499666320447</v>
          </cell>
          <cell r="L70">
            <v>663135.97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15793298.35</v>
          </cell>
          <cell r="H71">
            <v>1359271.25</v>
          </cell>
          <cell r="I71">
            <v>36.74134068049548</v>
          </cell>
          <cell r="J71">
            <v>-2340297.75</v>
          </cell>
          <cell r="K71">
            <v>83.33675888977672</v>
          </cell>
          <cell r="L71">
            <v>-3157880.6500000004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8085145.36</v>
          </cell>
          <cell r="H72">
            <v>598040.3500000006</v>
          </cell>
          <cell r="I72">
            <v>37.16128962101774</v>
          </cell>
          <cell r="J72">
            <v>-1011269.6499999994</v>
          </cell>
          <cell r="K72">
            <v>84.39800989208315</v>
          </cell>
          <cell r="L72">
            <v>-1494636.6399999997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3263210.33</v>
          </cell>
          <cell r="H73">
            <v>417621.1499999999</v>
          </cell>
          <cell r="I73">
            <v>59.4283935508659</v>
          </cell>
          <cell r="J73">
            <v>-285108.8500000001</v>
          </cell>
          <cell r="K73">
            <v>98.9634325936574</v>
          </cell>
          <cell r="L73">
            <v>-34179.669999999925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2233787.18</v>
          </cell>
          <cell r="H74">
            <v>70074.31000000006</v>
          </cell>
          <cell r="I74">
            <v>8.908087211763501</v>
          </cell>
          <cell r="J74">
            <v>-716562.69</v>
          </cell>
          <cell r="K74">
            <v>66.53804140287708</v>
          </cell>
          <cell r="L74">
            <v>-1123370.8199999998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2128707.78</v>
          </cell>
          <cell r="H75">
            <v>155973.8799999999</v>
          </cell>
          <cell r="I75">
            <v>25.250136389759014</v>
          </cell>
          <cell r="J75">
            <v>-461741.1200000001</v>
          </cell>
          <cell r="K75">
            <v>110.19884484989105</v>
          </cell>
          <cell r="L75">
            <v>197010.7799999998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3925309.56</v>
          </cell>
          <cell r="H76">
            <v>214743.3500000001</v>
          </cell>
          <cell r="I76">
            <v>20.717903620897424</v>
          </cell>
          <cell r="J76">
            <v>-821767.6499999999</v>
          </cell>
          <cell r="K76">
            <v>85.0376618891907</v>
          </cell>
          <cell r="L76">
            <v>-690656.44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3602852.1</v>
          </cell>
          <cell r="H77">
            <v>176760.3799999999</v>
          </cell>
          <cell r="I77">
            <v>34.20285990712072</v>
          </cell>
          <cell r="J77">
            <v>-340039.6200000001</v>
          </cell>
          <cell r="K77">
            <v>99.03566419841592</v>
          </cell>
          <cell r="L77">
            <v>-35081.89999999991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162612089.1</v>
          </cell>
          <cell r="H78">
            <v>15034764.789999992</v>
          </cell>
          <cell r="I78">
            <v>40.66428877154464</v>
          </cell>
          <cell r="J78">
            <v>-21938130.21000001</v>
          </cell>
          <cell r="K78">
            <v>90.95447731240439</v>
          </cell>
          <cell r="L78">
            <v>-16171950.900000006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13720550.4</v>
          </cell>
          <cell r="H79">
            <v>1200008.5700000003</v>
          </cell>
          <cell r="I79">
            <v>41.14351303434328</v>
          </cell>
          <cell r="J79">
            <v>-1716632.4299999997</v>
          </cell>
          <cell r="K79">
            <v>98.15673341772185</v>
          </cell>
          <cell r="L79">
            <v>-257655.59999999963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3435621.68</v>
          </cell>
          <cell r="H80">
            <v>143691.68000000017</v>
          </cell>
          <cell r="I80">
            <v>19.699011290915198</v>
          </cell>
          <cell r="J80">
            <v>-585744.3199999998</v>
          </cell>
          <cell r="K80">
            <v>79.62648562857154</v>
          </cell>
          <cell r="L80">
            <v>-879050.3199999998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56071162.74</v>
          </cell>
          <cell r="H81">
            <v>6117957.1000000015</v>
          </cell>
          <cell r="I81">
            <v>42.70348829498812</v>
          </cell>
          <cell r="J81">
            <v>-8208640.8999999985</v>
          </cell>
          <cell r="K81">
            <v>67.06870863105546</v>
          </cell>
          <cell r="L81">
            <v>-27531405.259999998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11340617.79</v>
          </cell>
          <cell r="H82">
            <v>904154.2799999993</v>
          </cell>
          <cell r="I82">
            <v>30.1032251233805</v>
          </cell>
          <cell r="J82">
            <v>-2099358.7200000007</v>
          </cell>
          <cell r="K82">
            <v>82.25917663920225</v>
          </cell>
          <cell r="L82">
            <v>-2445829.210000001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4381024538.79</v>
          </cell>
          <cell r="H83">
            <v>472350420.82000005</v>
          </cell>
          <cell r="I83">
            <v>41.16224935472731</v>
          </cell>
          <cell r="J83">
            <v>-675182642.1800001</v>
          </cell>
          <cell r="K83">
            <v>83.7852336050328</v>
          </cell>
          <cell r="L83">
            <v>-847849751.2100004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709104437.77</v>
      </c>
      <c r="F10" s="33">
        <f>'[1]вспомогат'!H10</f>
        <v>75633579.22000003</v>
      </c>
      <c r="G10" s="34">
        <f>'[1]вспомогат'!I10</f>
        <v>30.447038315238956</v>
      </c>
      <c r="H10" s="35">
        <f>'[1]вспомогат'!J10</f>
        <v>-172776720.77999997</v>
      </c>
      <c r="I10" s="36">
        <f>'[1]вспомогат'!K10</f>
        <v>75.12613162808358</v>
      </c>
      <c r="J10" s="37">
        <f>'[1]вспомогат'!L10</f>
        <v>-234780762.23000002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2109222799.75</v>
      </c>
      <c r="F12" s="38">
        <f>'[1]вспомогат'!H11</f>
        <v>249746315.96000004</v>
      </c>
      <c r="G12" s="39">
        <f>'[1]вспомогат'!I11</f>
        <v>45.6741616605706</v>
      </c>
      <c r="H12" s="35">
        <f>'[1]вспомогат'!J11</f>
        <v>-297053684.03999996</v>
      </c>
      <c r="I12" s="36">
        <f>'[1]вспомогат'!K11</f>
        <v>82.97003716342466</v>
      </c>
      <c r="J12" s="37">
        <f>'[1]вспомогат'!L11</f>
        <v>-432927200.25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318937841.13</v>
      </c>
      <c r="F13" s="38">
        <f>'[1]вспомогат'!H12</f>
        <v>35553223.26999998</v>
      </c>
      <c r="G13" s="39">
        <f>'[1]вспомогат'!I12</f>
        <v>58.4551599470975</v>
      </c>
      <c r="H13" s="35">
        <f>'[1]вспомогат'!J12</f>
        <v>-25268136.73000002</v>
      </c>
      <c r="I13" s="36">
        <f>'[1]вспомогат'!K12</f>
        <v>99.50837684683293</v>
      </c>
      <c r="J13" s="37">
        <f>'[1]вспомогат'!L12</f>
        <v>-1575718.8700000048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226240049.45</v>
      </c>
      <c r="F14" s="38">
        <f>'[1]вспомогат'!H13</f>
        <v>20528849.199999988</v>
      </c>
      <c r="G14" s="39">
        <f>'[1]вспомогат'!I13</f>
        <v>36.080723412482186</v>
      </c>
      <c r="H14" s="35">
        <f>'[1]вспомогат'!J13</f>
        <v>-36368150.80000001</v>
      </c>
      <c r="I14" s="36">
        <f>'[1]вспомогат'!K13</f>
        <v>83.63556190782492</v>
      </c>
      <c r="J14" s="37">
        <f>'[1]вспомогат'!L13</f>
        <v>-44266950.55000001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35478902.11</v>
      </c>
      <c r="F15" s="38">
        <f>'[1]вспомогат'!H14</f>
        <v>3544755.530000001</v>
      </c>
      <c r="G15" s="39">
        <f>'[1]вспомогат'!I14</f>
        <v>41.41408210951831</v>
      </c>
      <c r="H15" s="35">
        <f>'[1]вспомогат'!J14</f>
        <v>-5014544.469999999</v>
      </c>
      <c r="I15" s="36">
        <f>'[1]вспомогат'!K14</f>
        <v>81.57607206415922</v>
      </c>
      <c r="J15" s="37">
        <f>'[1]вспомогат'!L14</f>
        <v>-8012897.890000001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2689879592.44</v>
      </c>
      <c r="F16" s="41">
        <f>SUM(F12:F15)</f>
        <v>309373143.96000004</v>
      </c>
      <c r="G16" s="42">
        <f>F16/D16*100</f>
        <v>45.96395963580191</v>
      </c>
      <c r="H16" s="41">
        <f>SUM(H12:H15)</f>
        <v>-363704516.03999996</v>
      </c>
      <c r="I16" s="43">
        <f>E16/C16*100</f>
        <v>84.67628245011221</v>
      </c>
      <c r="J16" s="41">
        <f>SUM(J12:J15)</f>
        <v>-486782767.56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9804609.62</v>
      </c>
      <c r="F17" s="45">
        <f>'[1]вспомогат'!H15</f>
        <v>679076.4899999984</v>
      </c>
      <c r="G17" s="46">
        <f>'[1]вспомогат'!I15</f>
        <v>30.207464540253177</v>
      </c>
      <c r="H17" s="47">
        <f>'[1]вспомогат'!J15</f>
        <v>-1568965.5100000016</v>
      </c>
      <c r="I17" s="48">
        <f>'[1]вспомогат'!K15</f>
        <v>91.59637415259469</v>
      </c>
      <c r="J17" s="49">
        <f>'[1]вспомогат'!L15</f>
        <v>-899536.3800000008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125649599.94</v>
      </c>
      <c r="F18" s="38">
        <f>'[1]вспомогат'!H16</f>
        <v>12314120.230000004</v>
      </c>
      <c r="G18" s="39">
        <f>'[1]вспомогат'!I16</f>
        <v>48.715329604013604</v>
      </c>
      <c r="H18" s="35">
        <f>'[1]вспомогат'!J16</f>
        <v>-12963590.769999996</v>
      </c>
      <c r="I18" s="36">
        <f>'[1]вспомогат'!K16</f>
        <v>106.45333971326794</v>
      </c>
      <c r="J18" s="37">
        <f>'[1]вспомогат'!L16</f>
        <v>7617041.939999998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1446061.68</v>
      </c>
      <c r="F20" s="38">
        <f>'[1]вспомогат'!H18</f>
        <v>109781.37999999989</v>
      </c>
      <c r="G20" s="39">
        <f>'[1]вспомогат'!I18</f>
        <v>41.4152145619164</v>
      </c>
      <c r="H20" s="35">
        <f>'[1]вспомогат'!J18</f>
        <v>-155293.6200000001</v>
      </c>
      <c r="I20" s="36">
        <f>'[1]вспомогат'!K18</f>
        <v>99.7741502137187</v>
      </c>
      <c r="J20" s="37">
        <f>'[1]вспомогат'!L18</f>
        <v>-3273.320000000065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46736273.6</v>
      </c>
      <c r="F21" s="38">
        <f>'[1]вспомогат'!H19</f>
        <v>3914448.1499999985</v>
      </c>
      <c r="G21" s="39">
        <f>'[1]вспомогат'!I19</f>
        <v>41.29174297661871</v>
      </c>
      <c r="H21" s="35">
        <f>'[1]вспомогат'!J19</f>
        <v>-5565529.8500000015</v>
      </c>
      <c r="I21" s="36">
        <f>'[1]вспомогат'!K19</f>
        <v>102.12692587646815</v>
      </c>
      <c r="J21" s="37">
        <f>'[1]вспомогат'!L19</f>
        <v>973343.6000000015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10868004.45</v>
      </c>
      <c r="F22" s="38">
        <f>'[1]вспомогат'!H20</f>
        <v>604883.5800000001</v>
      </c>
      <c r="G22" s="39">
        <f>'[1]вспомогат'!I20</f>
        <v>23.56383248928711</v>
      </c>
      <c r="H22" s="35">
        <f>'[1]вспомогат'!J20</f>
        <v>-1962116.42</v>
      </c>
      <c r="I22" s="36">
        <f>'[1]вспомогат'!K20</f>
        <v>80.01469868234958</v>
      </c>
      <c r="J22" s="37">
        <f>'[1]вспомогат'!L20</f>
        <v>-2714505.5500000007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19817606.9</v>
      </c>
      <c r="F23" s="38">
        <f>'[1]вспомогат'!H21</f>
        <v>1932340.9799999967</v>
      </c>
      <c r="G23" s="39">
        <f>'[1]вспомогат'!I21</f>
        <v>59.3860401049336</v>
      </c>
      <c r="H23" s="35">
        <f>'[1]вспомогат'!J21</f>
        <v>-1321523.0200000033</v>
      </c>
      <c r="I23" s="36">
        <f>'[1]вспомогат'!K21</f>
        <v>96.0601140393541</v>
      </c>
      <c r="J23" s="37">
        <f>'[1]вспомогат'!L21</f>
        <v>-812815.1000000015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1177702.28</v>
      </c>
      <c r="F24" s="38">
        <f>'[1]вспомогат'!H22</f>
        <v>145743.38</v>
      </c>
      <c r="G24" s="39">
        <f>'[1]вспомогат'!I22</f>
        <v>74.87458515283843</v>
      </c>
      <c r="H24" s="35">
        <f>'[1]вспомогат'!J22</f>
        <v>-48906.619999999995</v>
      </c>
      <c r="I24" s="36">
        <f>'[1]вспомогат'!K22</f>
        <v>106.49843376980395</v>
      </c>
      <c r="J24" s="37">
        <f>'[1]вспомогат'!L22</f>
        <v>71862.28000000003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42173365.87</v>
      </c>
      <c r="F26" s="38">
        <f>'[1]вспомогат'!H24</f>
        <v>3760179.6799999997</v>
      </c>
      <c r="G26" s="39">
        <f>'[1]вспомогат'!I24</f>
        <v>40.46876606296467</v>
      </c>
      <c r="H26" s="35">
        <f>'[1]вспомогат'!J24</f>
        <v>-5531380.32</v>
      </c>
      <c r="I26" s="36">
        <f>'[1]вспомогат'!K24</f>
        <v>95.60210742638516</v>
      </c>
      <c r="J26" s="37">
        <f>'[1]вспомогат'!L24</f>
        <v>-1940061.1300000027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2365771.61</v>
      </c>
      <c r="F27" s="38">
        <f>'[1]вспомогат'!H25</f>
        <v>234535.16999999993</v>
      </c>
      <c r="G27" s="39">
        <f>'[1]вспомогат'!I25</f>
        <v>46.291724399284696</v>
      </c>
      <c r="H27" s="35">
        <f>'[1]вспомогат'!J25</f>
        <v>-272110.8300000001</v>
      </c>
      <c r="I27" s="36">
        <f>'[1]вспомогат'!K25</f>
        <v>88.29456394845428</v>
      </c>
      <c r="J27" s="37">
        <f>'[1]вспомогат'!L25</f>
        <v>-313636.39000000013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18572888.42</v>
      </c>
      <c r="F28" s="38">
        <f>'[1]вспомогат'!H26</f>
        <v>1737050.6800000034</v>
      </c>
      <c r="G28" s="39">
        <f>'[1]вспомогат'!I26</f>
        <v>42.04928943131517</v>
      </c>
      <c r="H28" s="35">
        <f>'[1]вспомогат'!J26</f>
        <v>-2393936.3199999966</v>
      </c>
      <c r="I28" s="36">
        <f>'[1]вспомогат'!K26</f>
        <v>92.30688543524974</v>
      </c>
      <c r="J28" s="37">
        <f>'[1]вспомогат'!L26</f>
        <v>-1547916.5799999982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58307.33</v>
      </c>
      <c r="F29" s="38">
        <f>'[1]вспомогат'!H27</f>
        <v>385.5</v>
      </c>
      <c r="G29" s="39">
        <f>'[1]вспомогат'!I27</f>
        <v>9.80916030534351</v>
      </c>
      <c r="H29" s="35">
        <f>'[1]вспомогат'!J27</f>
        <v>-3544.5</v>
      </c>
      <c r="I29" s="36">
        <f>'[1]вспомогат'!K27</f>
        <v>106.88786434463795</v>
      </c>
      <c r="J29" s="37">
        <f>'[1]вспомогат'!L27</f>
        <v>3757.3300000000017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19980936.21</v>
      </c>
      <c r="F30" s="38">
        <f>'[1]вспомогат'!H28</f>
        <v>1649413.789999999</v>
      </c>
      <c r="G30" s="39">
        <f>'[1]вспомогат'!I28</f>
        <v>37.72249407317652</v>
      </c>
      <c r="H30" s="35">
        <f>'[1]вспомогат'!J28</f>
        <v>-2723080.210000001</v>
      </c>
      <c r="I30" s="36">
        <f>'[1]вспомогат'!K28</f>
        <v>91.47065241201341</v>
      </c>
      <c r="J30" s="37">
        <f>'[1]вспомогат'!L28</f>
        <v>-1863158.789999999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7116543.8</v>
      </c>
      <c r="F31" s="38">
        <f>'[1]вспомогат'!H29</f>
        <v>524048.70999999996</v>
      </c>
      <c r="G31" s="39">
        <f>'[1]вспомогат'!I29</f>
        <v>30.155939477360977</v>
      </c>
      <c r="H31" s="35">
        <f>'[1]вспомогат'!J29</f>
        <v>-1213747.29</v>
      </c>
      <c r="I31" s="36">
        <f>'[1]вспомогат'!K29</f>
        <v>88.83663484679036</v>
      </c>
      <c r="J31" s="37">
        <f>'[1]вспомогат'!L29</f>
        <v>-894277.2000000002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9663819.75</v>
      </c>
      <c r="F32" s="38">
        <f>'[1]вспомогат'!H30</f>
        <v>803894.1099999994</v>
      </c>
      <c r="G32" s="39">
        <f>'[1]вспомогат'!I30</f>
        <v>37.0726165600842</v>
      </c>
      <c r="H32" s="35">
        <f>'[1]вспомогат'!J30</f>
        <v>-1364536.8900000006</v>
      </c>
      <c r="I32" s="36">
        <f>'[1]вспомогат'!K30</f>
        <v>78.2860142634853</v>
      </c>
      <c r="J32" s="37">
        <f>'[1]вспомогат'!L30</f>
        <v>-2680428.25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2182279.74</v>
      </c>
      <c r="F33" s="38">
        <f>'[1]вспомогат'!H31</f>
        <v>57392.27000000002</v>
      </c>
      <c r="G33" s="39">
        <f>'[1]вспомогат'!I31</f>
        <v>12.433495669354459</v>
      </c>
      <c r="H33" s="35">
        <f>'[1]вспомогат'!J31</f>
        <v>-404201.73</v>
      </c>
      <c r="I33" s="36">
        <f>'[1]вспомогат'!K31</f>
        <v>100.5112307593106</v>
      </c>
      <c r="J33" s="37">
        <f>'[1]вспомогат'!L31</f>
        <v>11099.740000000224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21699962.44</v>
      </c>
      <c r="F34" s="38">
        <f>'[1]вспомогат'!H32</f>
        <v>1709769.5700000003</v>
      </c>
      <c r="G34" s="39">
        <f>'[1]вспомогат'!I32</f>
        <v>34.08898603897794</v>
      </c>
      <c r="H34" s="35">
        <f>'[1]вспомогат'!J32</f>
        <v>-3305837.4299999997</v>
      </c>
      <c r="I34" s="36">
        <f>'[1]вспомогат'!K32</f>
        <v>88.99244928518641</v>
      </c>
      <c r="J34" s="37">
        <f>'[1]вспомогат'!L32</f>
        <v>-2684086.5599999987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90050.14</v>
      </c>
      <c r="F35" s="38">
        <f>'[1]вспомогат'!H33</f>
        <v>15505.699999999997</v>
      </c>
      <c r="G35" s="39">
        <f>'[1]вспомогат'!I33</f>
        <v>221.50999999999996</v>
      </c>
      <c r="H35" s="35">
        <f>'[1]вспомогат'!J33</f>
        <v>8505.699999999997</v>
      </c>
      <c r="I35" s="36">
        <f>'[1]вспомогат'!K33</f>
        <v>281.4066875</v>
      </c>
      <c r="J35" s="37">
        <f>'[1]вспомогат'!L33</f>
        <v>58050.14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1549121.33</v>
      </c>
      <c r="F36" s="38">
        <f>'[1]вспомогат'!H34</f>
        <v>107392.38000000012</v>
      </c>
      <c r="G36" s="39">
        <f>'[1]вспомогат'!I34</f>
        <v>33.975791321954574</v>
      </c>
      <c r="H36" s="35">
        <f>'[1]вспомогат'!J34</f>
        <v>-208692.61999999988</v>
      </c>
      <c r="I36" s="36">
        <f>'[1]вспомогат'!K34</f>
        <v>75.67106182266515</v>
      </c>
      <c r="J36" s="37">
        <f>'[1]вспомогат'!L34</f>
        <v>-498056.6699999999</v>
      </c>
    </row>
    <row r="37" spans="1:10" ht="18.75" customHeight="1">
      <c r="A37" s="50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341041125.59</v>
      </c>
      <c r="F37" s="41">
        <f>SUM(F17:F36)</f>
        <v>30300216.749999993</v>
      </c>
      <c r="G37" s="42">
        <f>F37/D37*100</f>
        <v>42.49772154934644</v>
      </c>
      <c r="H37" s="41">
        <f>SUM(H17:H36)</f>
        <v>-40998233.25</v>
      </c>
      <c r="I37" s="43">
        <f>E37/C37*100</f>
        <v>97.5784642653902</v>
      </c>
      <c r="J37" s="41">
        <f>SUM(J17:J36)</f>
        <v>-8463376.410000004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4543142.02</v>
      </c>
      <c r="F38" s="38">
        <f>'[1]вспомогат'!H35</f>
        <v>211475.76999999955</v>
      </c>
      <c r="G38" s="39">
        <f>'[1]вспомогат'!I35</f>
        <v>16.490804640724367</v>
      </c>
      <c r="H38" s="35">
        <f>'[1]вспомогат'!J35</f>
        <v>-1070910.2300000004</v>
      </c>
      <c r="I38" s="36">
        <f>'[1]вспомогат'!K35</f>
        <v>84.98214401956155</v>
      </c>
      <c r="J38" s="37">
        <f>'[1]вспомогат'!L35</f>
        <v>-802853.9800000004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16014912.57</v>
      </c>
      <c r="F39" s="38">
        <f>'[1]вспомогат'!H36</f>
        <v>1201522.9100000001</v>
      </c>
      <c r="G39" s="39">
        <f>'[1]вспомогат'!I36</f>
        <v>34.70156386554476</v>
      </c>
      <c r="H39" s="35">
        <f>'[1]вспомогат'!J36</f>
        <v>-2260923.09</v>
      </c>
      <c r="I39" s="36">
        <f>'[1]вспомогат'!K36</f>
        <v>82.9365669293981</v>
      </c>
      <c r="J39" s="37">
        <f>'[1]вспомогат'!L36</f>
        <v>-3294920.4299999997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7215390.54</v>
      </c>
      <c r="F40" s="38">
        <f>'[1]вспомогат'!H37</f>
        <v>731301.7400000002</v>
      </c>
      <c r="G40" s="39">
        <f>'[1]вспомогат'!I37</f>
        <v>52.12618741290643</v>
      </c>
      <c r="H40" s="35">
        <f>'[1]вспомогат'!J37</f>
        <v>-671643.2599999998</v>
      </c>
      <c r="I40" s="36">
        <f>'[1]вспомогат'!K37</f>
        <v>86.11337420483706</v>
      </c>
      <c r="J40" s="37">
        <f>'[1]вспомогат'!L37</f>
        <v>-1163552.46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5640926.09</v>
      </c>
      <c r="F41" s="38">
        <f>'[1]вспомогат'!H38</f>
        <v>533533.3899999997</v>
      </c>
      <c r="G41" s="39">
        <f>'[1]вспомогат'!I38</f>
        <v>21.829843845576296</v>
      </c>
      <c r="H41" s="35">
        <f>'[1]вспомогат'!J38</f>
        <v>-1910521.6100000003</v>
      </c>
      <c r="I41" s="36">
        <f>'[1]вспомогат'!K38</f>
        <v>75.09758873806307</v>
      </c>
      <c r="J41" s="37">
        <f>'[1]вспомогат'!L38</f>
        <v>-1870534.9100000001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5453728.47</v>
      </c>
      <c r="F42" s="38">
        <f>'[1]вспомогат'!H39</f>
        <v>499129.6200000001</v>
      </c>
      <c r="G42" s="39">
        <f>'[1]вспомогат'!I39</f>
        <v>64.86541258114194</v>
      </c>
      <c r="H42" s="35">
        <f>'[1]вспомогат'!J39</f>
        <v>-270355.3799999999</v>
      </c>
      <c r="I42" s="36">
        <f>'[1]вспомогат'!K39</f>
        <v>101.40029116384659</v>
      </c>
      <c r="J42" s="37">
        <f>'[1]вспомогат'!L39</f>
        <v>75313.46999999974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6738740.34</v>
      </c>
      <c r="F43" s="38">
        <f>'[1]вспомогат'!H40</f>
        <v>501727.6899999995</v>
      </c>
      <c r="G43" s="39">
        <f>'[1]вспомогат'!I40</f>
        <v>32.38979813173402</v>
      </c>
      <c r="H43" s="35">
        <f>'[1]вспомогат'!J40</f>
        <v>-1047302.3100000005</v>
      </c>
      <c r="I43" s="36">
        <f>'[1]вспомогат'!K40</f>
        <v>81.16660307026102</v>
      </c>
      <c r="J43" s="37">
        <f>'[1]вспомогат'!L40</f>
        <v>-1563615.6600000001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13466964.43</v>
      </c>
      <c r="F44" s="38">
        <f>'[1]вспомогат'!H41</f>
        <v>1136544.3900000006</v>
      </c>
      <c r="G44" s="39">
        <f>'[1]вспомогат'!I41</f>
        <v>39.42464775028125</v>
      </c>
      <c r="H44" s="35">
        <f>'[1]вспомогат'!J41</f>
        <v>-1746282.6099999994</v>
      </c>
      <c r="I44" s="36">
        <f>'[1]вспомогат'!K41</f>
        <v>90.04840126053384</v>
      </c>
      <c r="J44" s="37">
        <f>'[1]вспомогат'!L41</f>
        <v>-1488286.5700000003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19981548.12</v>
      </c>
      <c r="F45" s="38">
        <f>'[1]вспомогат'!H42</f>
        <v>1869244.0199999996</v>
      </c>
      <c r="G45" s="39">
        <f>'[1]вспомогат'!I42</f>
        <v>41.07115632181432</v>
      </c>
      <c r="H45" s="35">
        <f>'[1]вспомогат'!J42</f>
        <v>-2681988.9800000004</v>
      </c>
      <c r="I45" s="36">
        <f>'[1]вспомогат'!K42</f>
        <v>82.3996860312095</v>
      </c>
      <c r="J45" s="37">
        <f>'[1]вспомогат'!L42</f>
        <v>-4267995.879999999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8405712.31</v>
      </c>
      <c r="F46" s="38">
        <f>'[1]вспомогат'!H43</f>
        <v>790110.4300000006</v>
      </c>
      <c r="G46" s="39">
        <f>'[1]вспомогат'!I43</f>
        <v>21.17634022138245</v>
      </c>
      <c r="H46" s="35">
        <f>'[1]вспомогат'!J43</f>
        <v>-2940989.5699999994</v>
      </c>
      <c r="I46" s="36">
        <f>'[1]вспомогат'!K43</f>
        <v>77.24312116631364</v>
      </c>
      <c r="J46" s="37">
        <f>'[1]вспомогат'!L43</f>
        <v>-2476437.6899999995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9687819.01</v>
      </c>
      <c r="F47" s="38">
        <f>'[1]вспомогат'!H44</f>
        <v>929849.629999999</v>
      </c>
      <c r="G47" s="39">
        <f>'[1]вспомогат'!I44</f>
        <v>34.922368915717904</v>
      </c>
      <c r="H47" s="35">
        <f>'[1]вспомогат'!J44</f>
        <v>-1732769.370000001</v>
      </c>
      <c r="I47" s="36">
        <f>'[1]вспомогат'!K44</f>
        <v>86.79092367496908</v>
      </c>
      <c r="J47" s="37">
        <f>'[1]вспомогат'!L44</f>
        <v>-1474429.9900000002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3309538.37</v>
      </c>
      <c r="F48" s="38">
        <f>'[1]вспомогат'!H45</f>
        <v>512542.1200000001</v>
      </c>
      <c r="G48" s="39">
        <f>'[1]вспомогат'!I45</f>
        <v>58.9262981690086</v>
      </c>
      <c r="H48" s="35">
        <f>'[1]вспомогат'!J45</f>
        <v>-357259.8799999999</v>
      </c>
      <c r="I48" s="36">
        <f>'[1]вспомогат'!K45</f>
        <v>75.23993451621249</v>
      </c>
      <c r="J48" s="37">
        <f>'[1]вспомогат'!L45</f>
        <v>-1089107.63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3182345.35</v>
      </c>
      <c r="F49" s="38">
        <f>'[1]вспомогат'!H46</f>
        <v>350070.4199999999</v>
      </c>
      <c r="G49" s="39">
        <f>'[1]вспомогат'!I46</f>
        <v>48.80934999024008</v>
      </c>
      <c r="H49" s="35">
        <f>'[1]вспомогат'!J46</f>
        <v>-367149.5800000001</v>
      </c>
      <c r="I49" s="36">
        <f>'[1]вспомогат'!K46</f>
        <v>98.34662558106906</v>
      </c>
      <c r="J49" s="37">
        <f>'[1]вспомогат'!L46</f>
        <v>-53500.64999999991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4148124.65</v>
      </c>
      <c r="F50" s="38">
        <f>'[1]вспомогат'!H47</f>
        <v>145884.5</v>
      </c>
      <c r="G50" s="39">
        <f>'[1]вспомогат'!I47</f>
        <v>4.911760725038096</v>
      </c>
      <c r="H50" s="35">
        <f>'[1]вспомогат'!J47</f>
        <v>-2824221.5</v>
      </c>
      <c r="I50" s="36">
        <f>'[1]вспомогат'!K47</f>
        <v>59.52342014049573</v>
      </c>
      <c r="J50" s="37">
        <f>'[1]вспомогат'!L47</f>
        <v>-2820770.35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8048283.31</v>
      </c>
      <c r="F51" s="38">
        <f>'[1]вспомогат'!H48</f>
        <v>704387.7699999996</v>
      </c>
      <c r="G51" s="39">
        <f>'[1]вспомогат'!I48</f>
        <v>42.5362639419796</v>
      </c>
      <c r="H51" s="35">
        <f>'[1]вспомогат'!J48</f>
        <v>-951582.2300000004</v>
      </c>
      <c r="I51" s="36">
        <f>'[1]вспомогат'!K48</f>
        <v>87.11499337189508</v>
      </c>
      <c r="J51" s="37">
        <f>'[1]вспомогат'!L48</f>
        <v>-1190405.6900000004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3457399.49</v>
      </c>
      <c r="F52" s="38">
        <f>'[1]вспомогат'!H49</f>
        <v>244186.6700000004</v>
      </c>
      <c r="G52" s="39">
        <f>'[1]вспомогат'!I49</f>
        <v>18.421258024849717</v>
      </c>
      <c r="H52" s="35">
        <f>'[1]вспомогат'!J49</f>
        <v>-1081383.3299999996</v>
      </c>
      <c r="I52" s="36">
        <f>'[1]вспомогат'!K49</f>
        <v>66.5983389901029</v>
      </c>
      <c r="J52" s="37">
        <f>'[1]вспомогат'!L49</f>
        <v>-1734020.5099999998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3100470.67</v>
      </c>
      <c r="F53" s="38">
        <f>'[1]вспомогат'!H50</f>
        <v>271026.75</v>
      </c>
      <c r="G53" s="39">
        <f>'[1]вспомогат'!I50</f>
        <v>49.506219632484566</v>
      </c>
      <c r="H53" s="35">
        <f>'[1]вспомогат'!J50</f>
        <v>-276433.25</v>
      </c>
      <c r="I53" s="36">
        <f>'[1]вспомогат'!K50</f>
        <v>115.41487844191232</v>
      </c>
      <c r="J53" s="37">
        <f>'[1]вспомогат'!L50</f>
        <v>414100.6699999999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21840585.68</v>
      </c>
      <c r="F54" s="38">
        <f>'[1]вспомогат'!H51</f>
        <v>1791927.169999998</v>
      </c>
      <c r="G54" s="39">
        <f>'[1]вспомогат'!I51</f>
        <v>41.20433697871631</v>
      </c>
      <c r="H54" s="35">
        <f>'[1]вспомогат'!J51</f>
        <v>-2556952.830000002</v>
      </c>
      <c r="I54" s="36">
        <f>'[1]вспомогат'!K51</f>
        <v>100.60298300113129</v>
      </c>
      <c r="J54" s="37">
        <f>'[1]вспомогат'!L51</f>
        <v>130905.6799999997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28360429.54</v>
      </c>
      <c r="F55" s="38">
        <f>'[1]вспомогат'!H52</f>
        <v>2339889.079999998</v>
      </c>
      <c r="G55" s="39">
        <f>'[1]вспомогат'!I52</f>
        <v>33.232463008668944</v>
      </c>
      <c r="H55" s="35">
        <f>'[1]вспомогат'!J52</f>
        <v>-4701084.920000002</v>
      </c>
      <c r="I55" s="36">
        <f>'[1]вспомогат'!K52</f>
        <v>90.43735025128193</v>
      </c>
      <c r="J55" s="37">
        <f>'[1]вспомогат'!L52</f>
        <v>-2998770.460000001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10666938.78</v>
      </c>
      <c r="F56" s="38">
        <f>'[1]вспомогат'!H53</f>
        <v>836176.3899999987</v>
      </c>
      <c r="G56" s="39">
        <f>'[1]вспомогат'!I53</f>
        <v>38.997672292775235</v>
      </c>
      <c r="H56" s="35">
        <f>'[1]вспомогат'!J53</f>
        <v>-1307993.6100000013</v>
      </c>
      <c r="I56" s="36">
        <f>'[1]вспомогат'!K53</f>
        <v>95.03653568590276</v>
      </c>
      <c r="J56" s="37">
        <f>'[1]вспомогат'!L53</f>
        <v>-557101.2200000007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22012360.52</v>
      </c>
      <c r="F57" s="38">
        <f>'[1]вспомогат'!H54</f>
        <v>1661650.25</v>
      </c>
      <c r="G57" s="39">
        <f>'[1]вспомогат'!I54</f>
        <v>38.937779001511444</v>
      </c>
      <c r="H57" s="35">
        <f>'[1]вспомогат'!J54</f>
        <v>-2605799.75</v>
      </c>
      <c r="I57" s="36">
        <f>'[1]вспомогат'!K54</f>
        <v>90.69594989802435</v>
      </c>
      <c r="J57" s="37">
        <f>'[1]вспомогат'!L54</f>
        <v>-2258139.4800000004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26517571.34</v>
      </c>
      <c r="F58" s="38">
        <f>'[1]вспомогат'!H55</f>
        <v>2397129.210000001</v>
      </c>
      <c r="G58" s="39">
        <f>'[1]вспомогат'!I55</f>
        <v>37.32073096114776</v>
      </c>
      <c r="H58" s="35">
        <f>'[1]вспомогат'!J55</f>
        <v>-4025920.789999999</v>
      </c>
      <c r="I58" s="36">
        <f>'[1]вспомогат'!K55</f>
        <v>79.86378345656331</v>
      </c>
      <c r="J58" s="37">
        <f>'[1]вспомогат'!L55</f>
        <v>-6685928.66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4630042.09</v>
      </c>
      <c r="F59" s="38">
        <f>'[1]вспомогат'!H56</f>
        <v>433172.7299999995</v>
      </c>
      <c r="G59" s="39">
        <f>'[1]вспомогат'!I56</f>
        <v>39.892207820912084</v>
      </c>
      <c r="H59" s="35">
        <f>'[1]вспомогат'!J56</f>
        <v>-652685.2700000005</v>
      </c>
      <c r="I59" s="36">
        <f>'[1]вспомогат'!K56</f>
        <v>94.14552508833434</v>
      </c>
      <c r="J59" s="37">
        <f>'[1]вспомогат'!L56</f>
        <v>-287920.91000000015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22325358.18</v>
      </c>
      <c r="F60" s="38">
        <f>'[1]вспомогат'!H57</f>
        <v>2509792.379999999</v>
      </c>
      <c r="G60" s="39">
        <f>'[1]вспомогат'!I57</f>
        <v>39.83727871418116</v>
      </c>
      <c r="H60" s="35">
        <f>'[1]вспомогат'!J57</f>
        <v>-3790317.620000001</v>
      </c>
      <c r="I60" s="36">
        <f>'[1]вспомогат'!K57</f>
        <v>86.90210386909986</v>
      </c>
      <c r="J60" s="37">
        <f>'[1]вспомогат'!L57</f>
        <v>-3364880.8200000003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7799957.84</v>
      </c>
      <c r="F61" s="38">
        <f>'[1]вспомогат'!H58</f>
        <v>537173.2299999995</v>
      </c>
      <c r="G61" s="39">
        <f>'[1]вспомогат'!I58</f>
        <v>34.19588432150059</v>
      </c>
      <c r="H61" s="35">
        <f>'[1]вспомогат'!J58</f>
        <v>-1033697.7700000005</v>
      </c>
      <c r="I61" s="36">
        <f>'[1]вспомогат'!K58</f>
        <v>95.93136688546926</v>
      </c>
      <c r="J61" s="37">
        <f>'[1]вспомогат'!L58</f>
        <v>-330811.16000000015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4257056.06</v>
      </c>
      <c r="F62" s="38">
        <f>'[1]вспомогат'!H59</f>
        <v>459948.7099999995</v>
      </c>
      <c r="G62" s="39">
        <f>'[1]вспомогат'!I59</f>
        <v>47.935991020379184</v>
      </c>
      <c r="H62" s="35">
        <f>'[1]вспомогат'!J59</f>
        <v>-499557.2900000005</v>
      </c>
      <c r="I62" s="36">
        <f>'[1]вспомогат'!K59</f>
        <v>84.5060749479809</v>
      </c>
      <c r="J62" s="37">
        <f>'[1]вспомогат'!L59</f>
        <v>-780517.9400000004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3133275.77</v>
      </c>
      <c r="F63" s="38">
        <f>'[1]вспомогат'!H60</f>
        <v>395120.9900000002</v>
      </c>
      <c r="G63" s="39">
        <f>'[1]вспомогат'!I60</f>
        <v>75.15992558592528</v>
      </c>
      <c r="H63" s="35">
        <f>'[1]вспомогат'!J60</f>
        <v>-130586.00999999978</v>
      </c>
      <c r="I63" s="36">
        <f>'[1]вспомогат'!K60</f>
        <v>111.2988304172504</v>
      </c>
      <c r="J63" s="37">
        <f>'[1]вспомогат'!L60</f>
        <v>318083.77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2557423.61</v>
      </c>
      <c r="F64" s="38">
        <f>'[1]вспомогат'!H61</f>
        <v>190665.31000000006</v>
      </c>
      <c r="G64" s="39">
        <f>'[1]вспомогат'!I61</f>
        <v>36.99365735351184</v>
      </c>
      <c r="H64" s="35">
        <f>'[1]вспомогат'!J61</f>
        <v>-324734.68999999994</v>
      </c>
      <c r="I64" s="36">
        <f>'[1]вспомогат'!K61</f>
        <v>89.81862277510079</v>
      </c>
      <c r="J64" s="37">
        <f>'[1]вспомогат'!L61</f>
        <v>-289896.39000000013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2599820.92</v>
      </c>
      <c r="F65" s="38">
        <f>'[1]вспомогат'!H62</f>
        <v>274238.29000000004</v>
      </c>
      <c r="G65" s="39">
        <f>'[1]вспомогат'!I62</f>
        <v>64.56524369858693</v>
      </c>
      <c r="H65" s="35">
        <f>'[1]вспомогат'!J62</f>
        <v>-150507.70999999996</v>
      </c>
      <c r="I65" s="36">
        <f>'[1]вспомогат'!K62</f>
        <v>109.1965320152684</v>
      </c>
      <c r="J65" s="37">
        <f>'[1]вспомогат'!L62</f>
        <v>218956.91999999993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5104017.28</v>
      </c>
      <c r="F66" s="38">
        <f>'[1]вспомогат'!H63</f>
        <v>536110.9900000002</v>
      </c>
      <c r="G66" s="39">
        <f>'[1]вспомогат'!I63</f>
        <v>54.048895049904246</v>
      </c>
      <c r="H66" s="35">
        <f>'[1]вспомогат'!J63</f>
        <v>-455789.0099999998</v>
      </c>
      <c r="I66" s="36">
        <f>'[1]вспомогат'!K63</f>
        <v>101.57753679287526</v>
      </c>
      <c r="J66" s="37">
        <f>'[1]вспомогат'!L63</f>
        <v>79267.28000000026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3622235.55</v>
      </c>
      <c r="F67" s="38">
        <f>'[1]вспомогат'!H64</f>
        <v>472086.0099999998</v>
      </c>
      <c r="G67" s="39">
        <f>'[1]вспомогат'!I64</f>
        <v>68.65217720086844</v>
      </c>
      <c r="H67" s="35">
        <f>'[1]вспомогат'!J64</f>
        <v>-215562.99000000022</v>
      </c>
      <c r="I67" s="36">
        <f>'[1]вспомогат'!K64</f>
        <v>97.63485510172286</v>
      </c>
      <c r="J67" s="37">
        <f>'[1]вспомогат'!L64</f>
        <v>-87746.45000000019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12553233.44</v>
      </c>
      <c r="F68" s="38">
        <f>'[1]вспомогат'!H65</f>
        <v>1165817.2799999993</v>
      </c>
      <c r="G68" s="39">
        <f>'[1]вспомогат'!I65</f>
        <v>42.72516705190086</v>
      </c>
      <c r="H68" s="35">
        <f>'[1]вспомогат'!J65</f>
        <v>-1562825.7200000007</v>
      </c>
      <c r="I68" s="36">
        <f>'[1]вспомогат'!K65</f>
        <v>98.87783611774064</v>
      </c>
      <c r="J68" s="37">
        <f>'[1]вспомогат'!L65</f>
        <v>-142466.56000000052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17325816.23</v>
      </c>
      <c r="F69" s="38">
        <f>'[1]вспомогат'!H66</f>
        <v>1010659.1900000013</v>
      </c>
      <c r="G69" s="39">
        <f>'[1]вспомогат'!I66</f>
        <v>15.968066842653784</v>
      </c>
      <c r="H69" s="35">
        <f>'[1]вспомогат'!J66</f>
        <v>-5318592.809999999</v>
      </c>
      <c r="I69" s="36">
        <f>'[1]вспомогат'!K66</f>
        <v>55.56160444605302</v>
      </c>
      <c r="J69" s="37">
        <f>'[1]вспомогат'!L66</f>
        <v>-13857257.77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27594820.59</v>
      </c>
      <c r="F70" s="38">
        <f>'[1]вспомогат'!H67</f>
        <v>2174548.1999999993</v>
      </c>
      <c r="G70" s="39">
        <f>'[1]вспомогат'!I67</f>
        <v>34.35129929389068</v>
      </c>
      <c r="H70" s="35">
        <f>'[1]вспомогат'!J67</f>
        <v>-4155774.8000000007</v>
      </c>
      <c r="I70" s="36">
        <f>'[1]вспомогат'!K67</f>
        <v>78.33794664843133</v>
      </c>
      <c r="J70" s="37">
        <f>'[1]вспомогат'!L67</f>
        <v>-7630535.41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4358380.09</v>
      </c>
      <c r="F71" s="38">
        <f>'[1]вспомогат'!H68</f>
        <v>354978.7599999998</v>
      </c>
      <c r="G71" s="39">
        <f>'[1]вспомогат'!I68</f>
        <v>28.43014255966681</v>
      </c>
      <c r="H71" s="35">
        <f>'[1]вспомогат'!J68</f>
        <v>-893621.2400000002</v>
      </c>
      <c r="I71" s="36">
        <f>'[1]вспомогат'!K68</f>
        <v>81.33020748777261</v>
      </c>
      <c r="J71" s="37">
        <f>'[1]вспомогат'!L68</f>
        <v>-1000489.9100000001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3446088.4</v>
      </c>
      <c r="F72" s="38">
        <f>'[1]вспомогат'!H69</f>
        <v>365533.18999999994</v>
      </c>
      <c r="G72" s="39">
        <f>'[1]вспомогат'!I69</f>
        <v>38.818164826820855</v>
      </c>
      <c r="H72" s="35">
        <f>'[1]вспомогат'!J69</f>
        <v>-576121.81</v>
      </c>
      <c r="I72" s="36">
        <f>'[1]вспомогат'!K69</f>
        <v>86.56088558104953</v>
      </c>
      <c r="J72" s="37">
        <f>'[1]вспомогат'!L69</f>
        <v>-535026.6000000001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1686572.97</v>
      </c>
      <c r="F73" s="38">
        <f>'[1]вспомогат'!H70</f>
        <v>111264.61999999988</v>
      </c>
      <c r="G73" s="39">
        <f>'[1]вспомогат'!I70</f>
        <v>79.8740990667623</v>
      </c>
      <c r="H73" s="35">
        <f>'[1]вспомогат'!J70</f>
        <v>-28035.38000000012</v>
      </c>
      <c r="I73" s="36">
        <f>'[1]вспомогат'!K70</f>
        <v>164.79499666320447</v>
      </c>
      <c r="J73" s="37">
        <f>'[1]вспомогат'!L70</f>
        <v>663135.97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15793298.35</v>
      </c>
      <c r="F74" s="38">
        <f>'[1]вспомогат'!H71</f>
        <v>1359271.25</v>
      </c>
      <c r="G74" s="39">
        <f>'[1]вспомогат'!I71</f>
        <v>36.74134068049548</v>
      </c>
      <c r="H74" s="35">
        <f>'[1]вспомогат'!J71</f>
        <v>-2340297.75</v>
      </c>
      <c r="I74" s="36">
        <f>'[1]вспомогат'!K71</f>
        <v>83.33675888977672</v>
      </c>
      <c r="J74" s="37">
        <f>'[1]вспомогат'!L71</f>
        <v>-3157880.6500000004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8085145.36</v>
      </c>
      <c r="F75" s="38">
        <f>'[1]вспомогат'!H72</f>
        <v>598040.3500000006</v>
      </c>
      <c r="G75" s="39">
        <f>'[1]вспомогат'!I72</f>
        <v>37.16128962101774</v>
      </c>
      <c r="H75" s="35">
        <f>'[1]вспомогат'!J72</f>
        <v>-1011269.6499999994</v>
      </c>
      <c r="I75" s="36">
        <f>'[1]вспомогат'!K72</f>
        <v>84.39800989208315</v>
      </c>
      <c r="J75" s="37">
        <f>'[1]вспомогат'!L72</f>
        <v>-1494636.6399999997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3263210.33</v>
      </c>
      <c r="F76" s="38">
        <f>'[1]вспомогат'!H73</f>
        <v>417621.1499999999</v>
      </c>
      <c r="G76" s="39">
        <f>'[1]вспомогат'!I73</f>
        <v>59.4283935508659</v>
      </c>
      <c r="H76" s="35">
        <f>'[1]вспомогат'!J73</f>
        <v>-285108.8500000001</v>
      </c>
      <c r="I76" s="36">
        <f>'[1]вспомогат'!K73</f>
        <v>98.9634325936574</v>
      </c>
      <c r="J76" s="37">
        <f>'[1]вспомогат'!L73</f>
        <v>-34179.669999999925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2233787.18</v>
      </c>
      <c r="F77" s="38">
        <f>'[1]вспомогат'!H74</f>
        <v>70074.31000000006</v>
      </c>
      <c r="G77" s="39">
        <f>'[1]вспомогат'!I74</f>
        <v>8.908087211763501</v>
      </c>
      <c r="H77" s="35">
        <f>'[1]вспомогат'!J74</f>
        <v>-716562.69</v>
      </c>
      <c r="I77" s="36">
        <f>'[1]вспомогат'!K74</f>
        <v>66.53804140287708</v>
      </c>
      <c r="J77" s="37">
        <f>'[1]вспомогат'!L74</f>
        <v>-1123370.8199999998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2128707.78</v>
      </c>
      <c r="F78" s="38">
        <f>'[1]вспомогат'!H75</f>
        <v>155973.8799999999</v>
      </c>
      <c r="G78" s="39">
        <f>'[1]вспомогат'!I75</f>
        <v>25.250136389759014</v>
      </c>
      <c r="H78" s="35">
        <f>'[1]вспомогат'!J75</f>
        <v>-461741.1200000001</v>
      </c>
      <c r="I78" s="36">
        <f>'[1]вспомогат'!K75</f>
        <v>110.19884484989105</v>
      </c>
      <c r="J78" s="37">
        <f>'[1]вспомогат'!L75</f>
        <v>197010.7799999998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3925309.56</v>
      </c>
      <c r="F79" s="38">
        <f>'[1]вспомогат'!H76</f>
        <v>214743.3500000001</v>
      </c>
      <c r="G79" s="39">
        <f>'[1]вспомогат'!I76</f>
        <v>20.717903620897424</v>
      </c>
      <c r="H79" s="35">
        <f>'[1]вспомогат'!J76</f>
        <v>-821767.6499999999</v>
      </c>
      <c r="I79" s="36">
        <f>'[1]вспомогат'!K76</f>
        <v>85.0376618891907</v>
      </c>
      <c r="J79" s="37">
        <f>'[1]вспомогат'!L76</f>
        <v>-690656.44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3602852.1</v>
      </c>
      <c r="F80" s="38">
        <f>'[1]вспомогат'!H77</f>
        <v>176760.3799999999</v>
      </c>
      <c r="G80" s="39">
        <f>'[1]вспомогат'!I77</f>
        <v>34.20285990712072</v>
      </c>
      <c r="H80" s="35">
        <f>'[1]вспомогат'!J77</f>
        <v>-340039.6200000001</v>
      </c>
      <c r="I80" s="36">
        <f>'[1]вспомогат'!K77</f>
        <v>99.03566419841592</v>
      </c>
      <c r="J80" s="37">
        <f>'[1]вспомогат'!L77</f>
        <v>-35081.89999999991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162612089.1</v>
      </c>
      <c r="F81" s="38">
        <f>'[1]вспомогат'!H78</f>
        <v>15034764.789999992</v>
      </c>
      <c r="G81" s="39">
        <f>'[1]вспомогат'!I78</f>
        <v>40.66428877154464</v>
      </c>
      <c r="H81" s="35">
        <f>'[1]вспомогат'!J78</f>
        <v>-21938130.21000001</v>
      </c>
      <c r="I81" s="36">
        <f>'[1]вспомогат'!K78</f>
        <v>90.95447731240439</v>
      </c>
      <c r="J81" s="37">
        <f>'[1]вспомогат'!L78</f>
        <v>-16171950.900000006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13720550.4</v>
      </c>
      <c r="F82" s="38">
        <f>'[1]вспомогат'!H79</f>
        <v>1200008.5700000003</v>
      </c>
      <c r="G82" s="39">
        <f>'[1]вспомогат'!I79</f>
        <v>41.14351303434328</v>
      </c>
      <c r="H82" s="35">
        <f>'[1]вспомогат'!J79</f>
        <v>-1716632.4299999997</v>
      </c>
      <c r="I82" s="36">
        <f>'[1]вспомогат'!K79</f>
        <v>98.15673341772185</v>
      </c>
      <c r="J82" s="37">
        <f>'[1]вспомогат'!L79</f>
        <v>-257655.59999999963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3435621.68</v>
      </c>
      <c r="F83" s="38">
        <f>'[1]вспомогат'!H80</f>
        <v>143691.68000000017</v>
      </c>
      <c r="G83" s="39">
        <f>'[1]вспомогат'!I80</f>
        <v>19.699011290915198</v>
      </c>
      <c r="H83" s="35">
        <f>'[1]вспомогат'!J80</f>
        <v>-585744.3199999998</v>
      </c>
      <c r="I83" s="36">
        <f>'[1]вспомогат'!K80</f>
        <v>79.62648562857154</v>
      </c>
      <c r="J83" s="37">
        <f>'[1]вспомогат'!L80</f>
        <v>-879050.3199999998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56071162.74</v>
      </c>
      <c r="F84" s="38">
        <f>'[1]вспомогат'!H81</f>
        <v>6117957.1000000015</v>
      </c>
      <c r="G84" s="39">
        <f>'[1]вспомогат'!I81</f>
        <v>42.70348829498812</v>
      </c>
      <c r="H84" s="35">
        <f>'[1]вспомогат'!J81</f>
        <v>-8208640.8999999985</v>
      </c>
      <c r="I84" s="36">
        <f>'[1]вспомогат'!K81</f>
        <v>67.06870863105546</v>
      </c>
      <c r="J84" s="37">
        <f>'[1]вспомогат'!L81</f>
        <v>-27531405.259999998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11340617.79</v>
      </c>
      <c r="F85" s="38">
        <f>'[1]вспомогат'!H82</f>
        <v>904154.2799999993</v>
      </c>
      <c r="G85" s="39">
        <f>'[1]вспомогат'!I82</f>
        <v>30.1032251233805</v>
      </c>
      <c r="H85" s="35">
        <f>'[1]вспомогат'!J82</f>
        <v>-2099358.7200000007</v>
      </c>
      <c r="I85" s="36">
        <f>'[1]вспомогат'!K82</f>
        <v>82.25917663920225</v>
      </c>
      <c r="J85" s="37">
        <f>'[1]вспомогат'!L82</f>
        <v>-2445829.210000001</v>
      </c>
    </row>
    <row r="86" spans="1:10" ht="15" customHeight="1">
      <c r="A86" s="50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640999382.9899999</v>
      </c>
      <c r="F86" s="41">
        <f>SUM(F38:F85)</f>
        <v>57043480.889999986</v>
      </c>
      <c r="G86" s="42">
        <f>F86/D86*100</f>
        <v>36.86249736852143</v>
      </c>
      <c r="H86" s="41">
        <f>SUM(H38:H85)</f>
        <v>-97703172.11000001</v>
      </c>
      <c r="I86" s="43">
        <f>E86/C86*100</f>
        <v>84.47293178001105</v>
      </c>
      <c r="J86" s="41">
        <f>SUM(J38:J85)</f>
        <v>-117822845.00999999</v>
      </c>
    </row>
    <row r="87" spans="1:10" ht="15.75" customHeight="1">
      <c r="A87" s="53" t="s">
        <v>89</v>
      </c>
      <c r="B87" s="54">
        <f>'[1]вспомогат'!B83</f>
        <v>13240465353</v>
      </c>
      <c r="C87" s="54">
        <f>'[1]вспомогат'!C83</f>
        <v>5228874290</v>
      </c>
      <c r="D87" s="54">
        <f>'[1]вспомогат'!D83</f>
        <v>1147533063</v>
      </c>
      <c r="E87" s="54">
        <f>'[1]вспомогат'!G83</f>
        <v>4381024538.79</v>
      </c>
      <c r="F87" s="54">
        <f>'[1]вспомогат'!H83</f>
        <v>472350420.82000005</v>
      </c>
      <c r="G87" s="55">
        <f>'[1]вспомогат'!I83</f>
        <v>41.16224935472731</v>
      </c>
      <c r="H87" s="54">
        <f>'[1]вспомогат'!J83</f>
        <v>-675182642.1800001</v>
      </c>
      <c r="I87" s="55">
        <f>'[1]вспомогат'!K83</f>
        <v>83.7852336050328</v>
      </c>
      <c r="J87" s="54">
        <f>'[1]вспомогат'!L83</f>
        <v>-847849751.2100004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15.05.2020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2020-05-18T07:02:45Z</dcterms:created>
  <dcterms:modified xsi:type="dcterms:W3CDTF">2020-05-18T07:03:11Z</dcterms:modified>
  <cp:category/>
  <cp:version/>
  <cp:contentType/>
  <cp:contentStatus/>
</cp:coreProperties>
</file>