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<sst xmlns="http://schemas.openxmlformats.org/spreadsheetml/2006/main" count="95" uniqueCount="90">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</sst>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03.03.2020</v>
          </cell>
        </row>
        <row r="6">
          <cell r="G6" t="str">
            <v>Фактично надійшло на 03.03.2020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2391967200</v>
          </cell>
          <cell r="C10">
            <v>536653200</v>
          </cell>
          <cell r="D10">
            <v>154952000</v>
          </cell>
          <cell r="G10">
            <v>328766265</v>
          </cell>
          <cell r="H10">
            <v>7378544.370000005</v>
          </cell>
          <cell r="I10">
            <v>4.761825836388046</v>
          </cell>
          <cell r="J10">
            <v>-147573455.63</v>
          </cell>
          <cell r="K10">
            <v>61.26233198646723</v>
          </cell>
          <cell r="L10">
            <v>-207886935</v>
          </cell>
        </row>
        <row r="11">
          <cell r="B11">
            <v>6201650000</v>
          </cell>
          <cell r="C11">
            <v>1473150000</v>
          </cell>
          <cell r="D11">
            <v>480900000</v>
          </cell>
          <cell r="G11">
            <v>1030603304.13</v>
          </cell>
          <cell r="H11">
            <v>36035642.41999996</v>
          </cell>
          <cell r="I11">
            <v>7.493375425244325</v>
          </cell>
          <cell r="J11">
            <v>-444864357.58000004</v>
          </cell>
          <cell r="K11">
            <v>69.95915583138174</v>
          </cell>
          <cell r="L11">
            <v>-442546695.87</v>
          </cell>
        </row>
        <row r="12">
          <cell r="B12">
            <v>731615600</v>
          </cell>
          <cell r="C12">
            <v>202107750</v>
          </cell>
          <cell r="D12">
            <v>76083000</v>
          </cell>
          <cell r="G12">
            <v>149886722.47</v>
          </cell>
          <cell r="H12">
            <v>2402896.099999994</v>
          </cell>
          <cell r="I12">
            <v>3.158256246467665</v>
          </cell>
          <cell r="J12">
            <v>-73680103.9</v>
          </cell>
          <cell r="K12">
            <v>74.16178868450122</v>
          </cell>
          <cell r="L12">
            <v>-52221027.53</v>
          </cell>
        </row>
        <row r="13">
          <cell r="B13">
            <v>693000000</v>
          </cell>
          <cell r="C13">
            <v>161234000</v>
          </cell>
          <cell r="D13">
            <v>56100500</v>
          </cell>
          <cell r="G13">
            <v>108513189.49</v>
          </cell>
          <cell r="H13">
            <v>2032991.7599999905</v>
          </cell>
          <cell r="I13">
            <v>3.623838931916811</v>
          </cell>
          <cell r="J13">
            <v>-54067508.24000001</v>
          </cell>
          <cell r="K13">
            <v>67.30167923018719</v>
          </cell>
          <cell r="L13">
            <v>-52720810.510000005</v>
          </cell>
        </row>
        <row r="14">
          <cell r="B14">
            <v>104889800</v>
          </cell>
          <cell r="C14">
            <v>25784900</v>
          </cell>
          <cell r="D14">
            <v>8537000</v>
          </cell>
          <cell r="G14">
            <v>18132096.49</v>
          </cell>
          <cell r="H14">
            <v>226287.88999999687</v>
          </cell>
          <cell r="I14">
            <v>2.6506722502049533</v>
          </cell>
          <cell r="J14">
            <v>-8310712.110000003</v>
          </cell>
          <cell r="K14">
            <v>70.32060039015082</v>
          </cell>
          <cell r="L14">
            <v>-7652803.510000002</v>
          </cell>
        </row>
        <row r="15">
          <cell r="B15">
            <v>39088050</v>
          </cell>
          <cell r="C15">
            <v>6308851</v>
          </cell>
          <cell r="D15">
            <v>2033414</v>
          </cell>
          <cell r="G15">
            <v>5242037.35</v>
          </cell>
          <cell r="H15">
            <v>61528.389999999665</v>
          </cell>
          <cell r="I15">
            <v>3.0258663508758996</v>
          </cell>
          <cell r="J15">
            <v>-1971885.6100000003</v>
          </cell>
          <cell r="K15">
            <v>83.09020691723421</v>
          </cell>
          <cell r="L15">
            <v>-1066813.6500000004</v>
          </cell>
        </row>
        <row r="16">
          <cell r="B16">
            <v>341493098</v>
          </cell>
          <cell r="C16">
            <v>66857238</v>
          </cell>
          <cell r="D16">
            <v>21509549</v>
          </cell>
          <cell r="G16">
            <v>62418994.48</v>
          </cell>
          <cell r="H16">
            <v>901351.1499999985</v>
          </cell>
          <cell r="I16">
            <v>4.190469776934879</v>
          </cell>
          <cell r="J16">
            <v>-20608197.85</v>
          </cell>
          <cell r="K16">
            <v>93.36161101958773</v>
          </cell>
          <cell r="L16">
            <v>-4438243.520000003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605385</v>
          </cell>
          <cell r="D18">
            <v>215235</v>
          </cell>
          <cell r="G18">
            <v>663773.45</v>
          </cell>
          <cell r="H18">
            <v>2459</v>
          </cell>
          <cell r="I18">
            <v>1.1424721815689827</v>
          </cell>
          <cell r="J18">
            <v>-212776</v>
          </cell>
          <cell r="K18">
            <v>109.64484584190227</v>
          </cell>
          <cell r="L18">
            <v>58388.44999999995</v>
          </cell>
        </row>
        <row r="19">
          <cell r="B19">
            <v>132111600</v>
          </cell>
          <cell r="C19">
            <v>25952779</v>
          </cell>
          <cell r="D19">
            <v>8795038</v>
          </cell>
          <cell r="G19">
            <v>22249054.27</v>
          </cell>
          <cell r="H19">
            <v>341516.1400000006</v>
          </cell>
          <cell r="I19">
            <v>3.88305474063899</v>
          </cell>
          <cell r="J19">
            <v>-8453521.86</v>
          </cell>
          <cell r="K19">
            <v>85.72898597872698</v>
          </cell>
          <cell r="L19">
            <v>-3703724.7300000004</v>
          </cell>
        </row>
        <row r="20">
          <cell r="B20">
            <v>38053760</v>
          </cell>
          <cell r="C20">
            <v>8254090</v>
          </cell>
          <cell r="D20">
            <v>2582320</v>
          </cell>
          <cell r="G20">
            <v>6020154.1</v>
          </cell>
          <cell r="H20">
            <v>25490.759999999776</v>
          </cell>
          <cell r="I20">
            <v>0.9871263050280281</v>
          </cell>
          <cell r="J20">
            <v>-2556829.24</v>
          </cell>
          <cell r="K20">
            <v>72.93540656813772</v>
          </cell>
          <cell r="L20">
            <v>-2233935.9000000004</v>
          </cell>
        </row>
        <row r="21">
          <cell r="B21">
            <v>50902640</v>
          </cell>
          <cell r="C21">
            <v>10807022</v>
          </cell>
          <cell r="D21">
            <v>3550252</v>
          </cell>
          <cell r="G21">
            <v>9918766.12</v>
          </cell>
          <cell r="H21">
            <v>208669.3999999985</v>
          </cell>
          <cell r="I21">
            <v>5.8775940412116805</v>
          </cell>
          <cell r="J21">
            <v>-3341582.6000000015</v>
          </cell>
          <cell r="K21">
            <v>91.78075255144293</v>
          </cell>
          <cell r="L21">
            <v>-888255.8800000008</v>
          </cell>
        </row>
        <row r="22">
          <cell r="B22">
            <v>4539050</v>
          </cell>
          <cell r="C22">
            <v>599330</v>
          </cell>
          <cell r="D22">
            <v>217720</v>
          </cell>
          <cell r="G22">
            <v>591402.82</v>
          </cell>
          <cell r="H22">
            <v>26946.619999999995</v>
          </cell>
          <cell r="I22">
            <v>12.376731581848244</v>
          </cell>
          <cell r="J22">
            <v>-190773.38</v>
          </cell>
          <cell r="K22">
            <v>98.67732634775498</v>
          </cell>
          <cell r="L22">
            <v>-7927.180000000051</v>
          </cell>
        </row>
        <row r="23">
          <cell r="B23">
            <v>400000</v>
          </cell>
          <cell r="C23">
            <v>317900</v>
          </cell>
          <cell r="D23">
            <v>102900</v>
          </cell>
          <cell r="G23">
            <v>50244.5</v>
          </cell>
          <cell r="H23">
            <v>1004.5</v>
          </cell>
          <cell r="I23">
            <v>0.9761904761904762</v>
          </cell>
          <cell r="J23">
            <v>-101895.5</v>
          </cell>
          <cell r="K23">
            <v>15.805127398553005</v>
          </cell>
          <cell r="L23">
            <v>-267655.5</v>
          </cell>
        </row>
        <row r="24">
          <cell r="B24">
            <v>128456050</v>
          </cell>
          <cell r="C24">
            <v>24099327</v>
          </cell>
          <cell r="D24">
            <v>8825560</v>
          </cell>
          <cell r="G24">
            <v>19639829.5</v>
          </cell>
          <cell r="H24">
            <v>268179.6799999997</v>
          </cell>
          <cell r="I24">
            <v>3.0386704073169257</v>
          </cell>
          <cell r="J24">
            <v>-8557380.32</v>
          </cell>
          <cell r="K24">
            <v>81.49534424758002</v>
          </cell>
          <cell r="L24">
            <v>-4459497.5</v>
          </cell>
        </row>
        <row r="25">
          <cell r="B25">
            <v>7631626</v>
          </cell>
          <cell r="C25">
            <v>1551056</v>
          </cell>
          <cell r="D25">
            <v>470523</v>
          </cell>
          <cell r="G25">
            <v>1149362.92</v>
          </cell>
          <cell r="H25">
            <v>7300.049999999814</v>
          </cell>
          <cell r="I25">
            <v>1.5514756983186397</v>
          </cell>
          <cell r="J25">
            <v>-463222.9500000002</v>
          </cell>
          <cell r="K25">
            <v>74.1019615023571</v>
          </cell>
          <cell r="L25">
            <v>-401693.0800000001</v>
          </cell>
        </row>
        <row r="26">
          <cell r="B26">
            <v>64920078</v>
          </cell>
          <cell r="C26">
            <v>11279606</v>
          </cell>
          <cell r="D26">
            <v>3679215</v>
          </cell>
          <cell r="G26">
            <v>9006255.06</v>
          </cell>
          <cell r="H26">
            <v>149758.54000000097</v>
          </cell>
          <cell r="I26">
            <v>4.070393820420958</v>
          </cell>
          <cell r="J26">
            <v>-3529456.459999999</v>
          </cell>
          <cell r="K26">
            <v>79.84547563097506</v>
          </cell>
          <cell r="L26">
            <v>-2273350.9399999995</v>
          </cell>
        </row>
        <row r="27">
          <cell r="B27">
            <v>83700</v>
          </cell>
          <cell r="C27">
            <v>47140</v>
          </cell>
          <cell r="D27">
            <v>42980</v>
          </cell>
          <cell r="G27">
            <v>42525.09</v>
          </cell>
          <cell r="H27">
            <v>29711.999999999996</v>
          </cell>
          <cell r="I27">
            <v>69.12982782689622</v>
          </cell>
          <cell r="J27">
            <v>-13268.000000000004</v>
          </cell>
          <cell r="K27">
            <v>90.21020364870597</v>
          </cell>
          <cell r="L27">
            <v>-4614.9100000000035</v>
          </cell>
        </row>
        <row r="28">
          <cell r="B28">
            <v>60518927</v>
          </cell>
          <cell r="C28">
            <v>12997121</v>
          </cell>
          <cell r="D28">
            <v>4087982</v>
          </cell>
          <cell r="G28">
            <v>11087737.51</v>
          </cell>
          <cell r="H28">
            <v>28866.009999999776</v>
          </cell>
          <cell r="I28">
            <v>0.7061188136346925</v>
          </cell>
          <cell r="J28">
            <v>-4059115.99</v>
          </cell>
          <cell r="K28">
            <v>85.30918124098406</v>
          </cell>
          <cell r="L28">
            <v>-1909383.4900000002</v>
          </cell>
        </row>
        <row r="29">
          <cell r="B29">
            <v>30683390</v>
          </cell>
          <cell r="C29">
            <v>4163639</v>
          </cell>
          <cell r="D29">
            <v>1490781</v>
          </cell>
          <cell r="G29">
            <v>3356386.54</v>
          </cell>
          <cell r="H29">
            <v>69672.85999999987</v>
          </cell>
          <cell r="I29">
            <v>4.673581163162119</v>
          </cell>
          <cell r="J29">
            <v>-1421108.1400000001</v>
          </cell>
          <cell r="K29">
            <v>80.61185275668711</v>
          </cell>
          <cell r="L29">
            <v>-807252.46</v>
          </cell>
        </row>
        <row r="30">
          <cell r="B30">
            <v>39383440</v>
          </cell>
          <cell r="C30">
            <v>7331088</v>
          </cell>
          <cell r="D30">
            <v>2035887</v>
          </cell>
          <cell r="G30">
            <v>5003080.95</v>
          </cell>
          <cell r="H30">
            <v>122687.12000000011</v>
          </cell>
          <cell r="I30">
            <v>6.026224441729826</v>
          </cell>
          <cell r="J30">
            <v>-1913199.88</v>
          </cell>
          <cell r="K30">
            <v>68.24472643078354</v>
          </cell>
          <cell r="L30">
            <v>-2328007.05</v>
          </cell>
        </row>
        <row r="31">
          <cell r="B31">
            <v>7461035</v>
          </cell>
          <cell r="C31">
            <v>1249542</v>
          </cell>
          <cell r="D31">
            <v>443346</v>
          </cell>
          <cell r="G31">
            <v>1329865.1</v>
          </cell>
          <cell r="H31">
            <v>19234.940000000177</v>
          </cell>
          <cell r="I31">
            <v>4.338584311124985</v>
          </cell>
          <cell r="J31">
            <v>-424111.0599999998</v>
          </cell>
          <cell r="K31">
            <v>106.4282032936868</v>
          </cell>
          <cell r="L31">
            <v>80323.1000000001</v>
          </cell>
        </row>
        <row r="32">
          <cell r="B32">
            <v>83873486</v>
          </cell>
          <cell r="C32">
            <v>14193120</v>
          </cell>
          <cell r="D32">
            <v>4743302</v>
          </cell>
          <cell r="G32">
            <v>11173446.87</v>
          </cell>
          <cell r="H32">
            <v>156531.31999999844</v>
          </cell>
          <cell r="I32">
            <v>3.300049627875232</v>
          </cell>
          <cell r="J32">
            <v>-4586770.680000002</v>
          </cell>
          <cell r="K32">
            <v>78.72438808380397</v>
          </cell>
          <cell r="L32">
            <v>-3019673.130000001</v>
          </cell>
        </row>
        <row r="33">
          <cell r="B33">
            <v>105500</v>
          </cell>
          <cell r="C33">
            <v>18500</v>
          </cell>
          <cell r="D33">
            <v>6500</v>
          </cell>
          <cell r="G33">
            <v>28971.53</v>
          </cell>
          <cell r="H33">
            <v>2118.5599999999977</v>
          </cell>
          <cell r="I33">
            <v>32.593230769230736</v>
          </cell>
          <cell r="J33">
            <v>-4381.440000000002</v>
          </cell>
          <cell r="K33">
            <v>156.60286486486484</v>
          </cell>
          <cell r="L33">
            <v>10471.529999999999</v>
          </cell>
        </row>
        <row r="34">
          <cell r="B34">
            <v>8393900</v>
          </cell>
          <cell r="C34">
            <v>1240196</v>
          </cell>
          <cell r="D34">
            <v>348373</v>
          </cell>
          <cell r="G34">
            <v>823883.29</v>
          </cell>
          <cell r="H34">
            <v>12102.780000000028</v>
          </cell>
          <cell r="I34">
            <v>3.474086682951902</v>
          </cell>
          <cell r="J34">
            <v>-336270.22</v>
          </cell>
          <cell r="K34">
            <v>66.43170031188619</v>
          </cell>
          <cell r="L34">
            <v>-416312.70999999996</v>
          </cell>
        </row>
        <row r="35">
          <cell r="B35">
            <v>17808849</v>
          </cell>
          <cell r="C35">
            <v>2842150</v>
          </cell>
          <cell r="D35">
            <v>824167</v>
          </cell>
          <cell r="G35">
            <v>2634764.05</v>
          </cell>
          <cell r="H35">
            <v>13226.979999999981</v>
          </cell>
          <cell r="I35">
            <v>1.6048907563636958</v>
          </cell>
          <cell r="J35">
            <v>-810940.02</v>
          </cell>
          <cell r="K35">
            <v>92.70320180145312</v>
          </cell>
          <cell r="L35">
            <v>-207385.9500000002</v>
          </cell>
        </row>
        <row r="36">
          <cell r="B36">
            <v>52772484</v>
          </cell>
          <cell r="C36">
            <v>11034135</v>
          </cell>
          <cell r="D36">
            <v>3197120</v>
          </cell>
          <cell r="G36">
            <v>7939990.23</v>
          </cell>
          <cell r="H36">
            <v>241017.41000000015</v>
          </cell>
          <cell r="I36">
            <v>7.538578783405068</v>
          </cell>
          <cell r="J36">
            <v>-2956102.59</v>
          </cell>
          <cell r="K36">
            <v>71.9584292742476</v>
          </cell>
          <cell r="L36">
            <v>-3094144.7699999996</v>
          </cell>
        </row>
        <row r="37">
          <cell r="B37">
            <v>25600000</v>
          </cell>
          <cell r="C37">
            <v>4517762</v>
          </cell>
          <cell r="D37">
            <v>1098960</v>
          </cell>
          <cell r="G37">
            <v>3504181.91</v>
          </cell>
          <cell r="H37">
            <v>60969.27000000002</v>
          </cell>
          <cell r="I37">
            <v>5.547906202227562</v>
          </cell>
          <cell r="J37">
            <v>-1037990.73</v>
          </cell>
          <cell r="K37">
            <v>77.56455320134174</v>
          </cell>
          <cell r="L37">
            <v>-1013580.0899999999</v>
          </cell>
        </row>
        <row r="38">
          <cell r="B38">
            <v>20269298</v>
          </cell>
          <cell r="C38">
            <v>4619366</v>
          </cell>
          <cell r="D38">
            <v>2055540</v>
          </cell>
          <cell r="G38">
            <v>2895117.9</v>
          </cell>
          <cell r="H38">
            <v>59124.15999999968</v>
          </cell>
          <cell r="I38">
            <v>2.8763322533251445</v>
          </cell>
          <cell r="J38">
            <v>-1996415.8400000003</v>
          </cell>
          <cell r="K38">
            <v>62.673490258186945</v>
          </cell>
          <cell r="L38">
            <v>-1724248.1</v>
          </cell>
        </row>
        <row r="39">
          <cell r="B39">
            <v>20480540</v>
          </cell>
          <cell r="C39">
            <v>3312865</v>
          </cell>
          <cell r="D39">
            <v>705255</v>
          </cell>
          <cell r="G39">
            <v>2404771.82</v>
          </cell>
          <cell r="H39">
            <v>12366.009999999776</v>
          </cell>
          <cell r="I39">
            <v>1.753409759590471</v>
          </cell>
          <cell r="J39">
            <v>-692888.9900000002</v>
          </cell>
          <cell r="K39">
            <v>72.58888665852668</v>
          </cell>
          <cell r="L39">
            <v>-908093.1800000002</v>
          </cell>
        </row>
        <row r="40">
          <cell r="B40">
            <v>22941294</v>
          </cell>
          <cell r="C40">
            <v>4779108</v>
          </cell>
          <cell r="D40">
            <v>1184028</v>
          </cell>
          <cell r="G40">
            <v>3478292.88</v>
          </cell>
          <cell r="H40">
            <v>7435.35999999987</v>
          </cell>
          <cell r="I40">
            <v>0.627971635805899</v>
          </cell>
          <cell r="J40">
            <v>-1176592.6400000001</v>
          </cell>
          <cell r="K40">
            <v>72.78121523932917</v>
          </cell>
          <cell r="L40">
            <v>-1300815.12</v>
          </cell>
        </row>
        <row r="41">
          <cell r="B41">
            <v>36160712</v>
          </cell>
          <cell r="C41">
            <v>9079427</v>
          </cell>
          <cell r="D41">
            <v>2856747</v>
          </cell>
          <cell r="G41">
            <v>6914572.13</v>
          </cell>
          <cell r="H41">
            <v>66821.36000000034</v>
          </cell>
          <cell r="I41">
            <v>2.3390716783810515</v>
          </cell>
          <cell r="J41">
            <v>-2789925.6399999997</v>
          </cell>
          <cell r="K41">
            <v>76.15648135064029</v>
          </cell>
          <cell r="L41">
            <v>-2164854.87</v>
          </cell>
        </row>
        <row r="42">
          <cell r="B42">
            <v>66700615</v>
          </cell>
          <cell r="C42">
            <v>14201880</v>
          </cell>
          <cell r="D42">
            <v>4070889</v>
          </cell>
          <cell r="G42">
            <v>9696733.85</v>
          </cell>
          <cell r="H42">
            <v>206594.93999999948</v>
          </cell>
          <cell r="I42">
            <v>5.074934246549082</v>
          </cell>
          <cell r="J42">
            <v>-3864294.0600000005</v>
          </cell>
          <cell r="K42">
            <v>68.2778185000859</v>
          </cell>
          <cell r="L42">
            <v>-4505146.15</v>
          </cell>
        </row>
        <row r="43">
          <cell r="B43">
            <v>32433514</v>
          </cell>
          <cell r="C43">
            <v>6394450</v>
          </cell>
          <cell r="D43">
            <v>2531300</v>
          </cell>
          <cell r="G43">
            <v>4325317.47</v>
          </cell>
          <cell r="H43">
            <v>107603.79000000004</v>
          </cell>
          <cell r="I43">
            <v>4.250929956939124</v>
          </cell>
          <cell r="J43">
            <v>-2423696.21</v>
          </cell>
          <cell r="K43">
            <v>67.6417435432289</v>
          </cell>
          <cell r="L43">
            <v>-2069132.5300000003</v>
          </cell>
        </row>
        <row r="44">
          <cell r="B44">
            <v>30828600</v>
          </cell>
          <cell r="C44">
            <v>6766700</v>
          </cell>
          <cell r="D44">
            <v>2519033</v>
          </cell>
          <cell r="G44">
            <v>4675380.46</v>
          </cell>
          <cell r="H44">
            <v>59778.09999999963</v>
          </cell>
          <cell r="I44">
            <v>2.3730574391045938</v>
          </cell>
          <cell r="J44">
            <v>-2459254.9000000004</v>
          </cell>
          <cell r="K44">
            <v>69.09395214801897</v>
          </cell>
          <cell r="L44">
            <v>-2091319.54</v>
          </cell>
        </row>
        <row r="45">
          <cell r="B45">
            <v>11207222</v>
          </cell>
          <cell r="C45">
            <v>2466672</v>
          </cell>
          <cell r="D45">
            <v>783462</v>
          </cell>
          <cell r="G45">
            <v>1446242.16</v>
          </cell>
          <cell r="H45">
            <v>30625.299999999814</v>
          </cell>
          <cell r="I45">
            <v>3.908970696728088</v>
          </cell>
          <cell r="J45">
            <v>-752836.7000000002</v>
          </cell>
          <cell r="K45">
            <v>58.63131214851427</v>
          </cell>
          <cell r="L45">
            <v>-1020429.8400000001</v>
          </cell>
        </row>
        <row r="46">
          <cell r="B46">
            <v>11295500</v>
          </cell>
          <cell r="C46">
            <v>1790685</v>
          </cell>
          <cell r="D46">
            <v>606515</v>
          </cell>
          <cell r="G46">
            <v>1405126.05</v>
          </cell>
          <cell r="H46">
            <v>30339.560000000056</v>
          </cell>
          <cell r="I46">
            <v>5.002276942862098</v>
          </cell>
          <cell r="J46">
            <v>-576175.44</v>
          </cell>
          <cell r="K46">
            <v>78.46863351175668</v>
          </cell>
          <cell r="L46">
            <v>-385558.94999999995</v>
          </cell>
        </row>
        <row r="47">
          <cell r="B47">
            <v>14950700</v>
          </cell>
          <cell r="C47">
            <v>4658569</v>
          </cell>
          <cell r="D47">
            <v>2355976</v>
          </cell>
          <cell r="G47">
            <v>2385948.29</v>
          </cell>
          <cell r="H47">
            <v>7147.25</v>
          </cell>
          <cell r="I47">
            <v>0.30336684244661233</v>
          </cell>
          <cell r="J47">
            <v>-2348828.75</v>
          </cell>
          <cell r="K47">
            <v>51.216334672728905</v>
          </cell>
          <cell r="L47">
            <v>-2272620.71</v>
          </cell>
        </row>
        <row r="48">
          <cell r="B48">
            <v>29529180</v>
          </cell>
          <cell r="C48">
            <v>5173154</v>
          </cell>
          <cell r="D48">
            <v>1844775</v>
          </cell>
          <cell r="G48">
            <v>3864015.44</v>
          </cell>
          <cell r="H48">
            <v>28410.62999999989</v>
          </cell>
          <cell r="I48">
            <v>1.540059356832128</v>
          </cell>
          <cell r="J48">
            <v>-1816364.37</v>
          </cell>
          <cell r="K48">
            <v>74.69360935321082</v>
          </cell>
          <cell r="L48">
            <v>-1309138.56</v>
          </cell>
        </row>
        <row r="49">
          <cell r="B49">
            <v>15578840</v>
          </cell>
          <cell r="C49">
            <v>3087000</v>
          </cell>
          <cell r="D49">
            <v>723300</v>
          </cell>
          <cell r="G49">
            <v>1765347.69</v>
          </cell>
          <cell r="H49">
            <v>43944.71999999997</v>
          </cell>
          <cell r="I49">
            <v>6.075586893405222</v>
          </cell>
          <cell r="J49">
            <v>-679355.28</v>
          </cell>
          <cell r="K49">
            <v>57.18651409135083</v>
          </cell>
          <cell r="L49">
            <v>-1321652.31</v>
          </cell>
        </row>
        <row r="50">
          <cell r="B50">
            <v>10068500</v>
          </cell>
          <cell r="C50">
            <v>1517000</v>
          </cell>
          <cell r="D50">
            <v>500750</v>
          </cell>
          <cell r="G50">
            <v>1543832.9</v>
          </cell>
          <cell r="H50">
            <v>10537.819999999832</v>
          </cell>
          <cell r="I50">
            <v>2.1044073889165915</v>
          </cell>
          <cell r="J50">
            <v>-490212.18000000017</v>
          </cell>
          <cell r="K50">
            <v>101.76881344759391</v>
          </cell>
          <cell r="L50">
            <v>26832.899999999907</v>
          </cell>
        </row>
        <row r="51">
          <cell r="B51">
            <v>61660350</v>
          </cell>
          <cell r="C51">
            <v>11976360</v>
          </cell>
          <cell r="D51">
            <v>3725640</v>
          </cell>
          <cell r="G51">
            <v>10844567.38</v>
          </cell>
          <cell r="H51">
            <v>144157.38000000082</v>
          </cell>
          <cell r="I51">
            <v>3.8693319805456463</v>
          </cell>
          <cell r="J51">
            <v>-3581482.619999999</v>
          </cell>
          <cell r="K51">
            <v>90.54977789578804</v>
          </cell>
          <cell r="L51">
            <v>-1131792.6199999992</v>
          </cell>
        </row>
        <row r="52">
          <cell r="B52">
            <v>87045500</v>
          </cell>
          <cell r="C52">
            <v>19044259</v>
          </cell>
          <cell r="D52">
            <v>6235259</v>
          </cell>
          <cell r="G52">
            <v>14534252.84</v>
          </cell>
          <cell r="H52">
            <v>320327.3499999996</v>
          </cell>
          <cell r="I52">
            <v>5.137354358495768</v>
          </cell>
          <cell r="J52">
            <v>-5914931.65</v>
          </cell>
          <cell r="K52">
            <v>76.31829014717769</v>
          </cell>
          <cell r="L52">
            <v>-4510006.16</v>
          </cell>
        </row>
        <row r="53">
          <cell r="B53">
            <v>37946000</v>
          </cell>
          <cell r="C53">
            <v>6091005</v>
          </cell>
          <cell r="D53">
            <v>1728120</v>
          </cell>
          <cell r="G53">
            <v>5429326.82</v>
          </cell>
          <cell r="H53">
            <v>100637.18000000063</v>
          </cell>
          <cell r="I53">
            <v>5.823506469458176</v>
          </cell>
          <cell r="J53">
            <v>-1627482.8199999994</v>
          </cell>
          <cell r="K53">
            <v>89.13679795042034</v>
          </cell>
          <cell r="L53">
            <v>-661678.1799999997</v>
          </cell>
        </row>
        <row r="54">
          <cell r="B54">
            <v>73827000</v>
          </cell>
          <cell r="C54">
            <v>14265850</v>
          </cell>
          <cell r="D54">
            <v>3623050</v>
          </cell>
          <cell r="G54">
            <v>11742148.17</v>
          </cell>
          <cell r="H54">
            <v>154233.08999999985</v>
          </cell>
          <cell r="I54">
            <v>4.256995901243423</v>
          </cell>
          <cell r="J54">
            <v>-3468816.91</v>
          </cell>
          <cell r="K54">
            <v>82.30948853380625</v>
          </cell>
          <cell r="L54">
            <v>-2523701.83</v>
          </cell>
        </row>
        <row r="55">
          <cell r="B55">
            <v>84720000</v>
          </cell>
          <cell r="C55">
            <v>19471300</v>
          </cell>
          <cell r="D55">
            <v>5842950</v>
          </cell>
          <cell r="G55">
            <v>13321459.13</v>
          </cell>
          <cell r="H55">
            <v>135487.58000000007</v>
          </cell>
          <cell r="I55">
            <v>2.3188214857221108</v>
          </cell>
          <cell r="J55">
            <v>-5707462.42</v>
          </cell>
          <cell r="K55">
            <v>68.41586915100687</v>
          </cell>
          <cell r="L55">
            <v>-6149840.869999999</v>
          </cell>
        </row>
        <row r="56">
          <cell r="B56">
            <v>15427265</v>
          </cell>
          <cell r="C56">
            <v>2214510</v>
          </cell>
          <cell r="D56">
            <v>695635</v>
          </cell>
          <cell r="G56">
            <v>2079031.63</v>
          </cell>
          <cell r="H56">
            <v>25830.449999999953</v>
          </cell>
          <cell r="I56">
            <v>3.7132188575905403</v>
          </cell>
          <cell r="J56">
            <v>-669804.55</v>
          </cell>
          <cell r="K56">
            <v>93.88224166971474</v>
          </cell>
          <cell r="L56">
            <v>-135478.3700000001</v>
          </cell>
        </row>
        <row r="57">
          <cell r="B57">
            <v>67965626</v>
          </cell>
          <cell r="C57">
            <v>12090759</v>
          </cell>
          <cell r="D57">
            <v>3546060</v>
          </cell>
          <cell r="G57">
            <v>10857162.89</v>
          </cell>
          <cell r="H57">
            <v>352566.7000000011</v>
          </cell>
          <cell r="I57">
            <v>9.942491102801451</v>
          </cell>
          <cell r="J57">
            <v>-3193493.299999999</v>
          </cell>
          <cell r="K57">
            <v>89.79719875319657</v>
          </cell>
          <cell r="L57">
            <v>-1233596.1099999994</v>
          </cell>
        </row>
        <row r="58">
          <cell r="B58">
            <v>24760000</v>
          </cell>
          <cell r="C58">
            <v>4645308</v>
          </cell>
          <cell r="D58">
            <v>1218318</v>
          </cell>
          <cell r="G58">
            <v>4196290.1</v>
          </cell>
          <cell r="H58">
            <v>45899.73999999976</v>
          </cell>
          <cell r="I58">
            <v>3.767467935300944</v>
          </cell>
          <cell r="J58">
            <v>-1172418.2600000002</v>
          </cell>
          <cell r="K58">
            <v>90.33394771670683</v>
          </cell>
          <cell r="L58">
            <v>-449017.9000000004</v>
          </cell>
        </row>
        <row r="59">
          <cell r="B59">
            <v>14983150</v>
          </cell>
          <cell r="C59">
            <v>1712655</v>
          </cell>
          <cell r="D59">
            <v>376264</v>
          </cell>
          <cell r="G59">
            <v>1995433.84</v>
          </cell>
          <cell r="H59">
            <v>38662.64000000013</v>
          </cell>
          <cell r="I59">
            <v>10.275402377054444</v>
          </cell>
          <cell r="J59">
            <v>-337601.35999999987</v>
          </cell>
          <cell r="K59">
            <v>116.51113855388272</v>
          </cell>
          <cell r="L59">
            <v>282778.8400000001</v>
          </cell>
        </row>
        <row r="60">
          <cell r="B60">
            <v>10818000</v>
          </cell>
          <cell r="C60">
            <v>1474700</v>
          </cell>
          <cell r="D60">
            <v>330700</v>
          </cell>
          <cell r="G60">
            <v>1764782.97</v>
          </cell>
          <cell r="H60">
            <v>8768.919999999925</v>
          </cell>
          <cell r="I60">
            <v>2.6516238282430984</v>
          </cell>
          <cell r="J60">
            <v>-321931.0800000001</v>
          </cell>
          <cell r="K60">
            <v>119.67064284261207</v>
          </cell>
          <cell r="L60">
            <v>290082.97</v>
          </cell>
        </row>
        <row r="61">
          <cell r="B61">
            <v>13850000</v>
          </cell>
          <cell r="C61">
            <v>1571520</v>
          </cell>
          <cell r="D61">
            <v>424900</v>
          </cell>
          <cell r="G61">
            <v>1271209.37</v>
          </cell>
          <cell r="H61">
            <v>1070.1700000001583</v>
          </cell>
          <cell r="I61">
            <v>0.2518639679925061</v>
          </cell>
          <cell r="J61">
            <v>-423829.82999999984</v>
          </cell>
          <cell r="K61">
            <v>80.89043537466911</v>
          </cell>
          <cell r="L61">
            <v>-300310.6299999999</v>
          </cell>
        </row>
        <row r="62">
          <cell r="B62">
            <v>9500000</v>
          </cell>
          <cell r="C62">
            <v>1246524</v>
          </cell>
          <cell r="D62">
            <v>479141</v>
          </cell>
          <cell r="G62">
            <v>1180809.76</v>
          </cell>
          <cell r="H62">
            <v>12414.429999999935</v>
          </cell>
          <cell r="I62">
            <v>2.590976351428898</v>
          </cell>
          <cell r="J62">
            <v>-466726.57000000007</v>
          </cell>
          <cell r="K62">
            <v>94.72820098128877</v>
          </cell>
          <cell r="L62">
            <v>-65714.23999999999</v>
          </cell>
        </row>
        <row r="63">
          <cell r="B63">
            <v>15000000</v>
          </cell>
          <cell r="C63">
            <v>2861830</v>
          </cell>
          <cell r="D63">
            <v>1036050</v>
          </cell>
          <cell r="G63">
            <v>2706524.74</v>
          </cell>
          <cell r="H63">
            <v>58615.02000000002</v>
          </cell>
          <cell r="I63">
            <v>5.657547415665269</v>
          </cell>
          <cell r="J63">
            <v>-977434.98</v>
          </cell>
          <cell r="K63">
            <v>94.57321853499336</v>
          </cell>
          <cell r="L63">
            <v>-155305.25999999978</v>
          </cell>
        </row>
        <row r="64">
          <cell r="B64">
            <v>12037300</v>
          </cell>
          <cell r="C64">
            <v>2148975</v>
          </cell>
          <cell r="D64">
            <v>536958</v>
          </cell>
          <cell r="G64">
            <v>1818465.45</v>
          </cell>
          <cell r="H64">
            <v>17880.37999999989</v>
          </cell>
          <cell r="I64">
            <v>3.329940144294319</v>
          </cell>
          <cell r="J64">
            <v>-519077.6200000001</v>
          </cell>
          <cell r="K64">
            <v>84.62013052734443</v>
          </cell>
          <cell r="L64">
            <v>-330509.55000000005</v>
          </cell>
        </row>
        <row r="65">
          <cell r="B65">
            <v>36348458</v>
          </cell>
          <cell r="C65">
            <v>6440684</v>
          </cell>
          <cell r="D65">
            <v>2293681</v>
          </cell>
          <cell r="G65">
            <v>5563440.45</v>
          </cell>
          <cell r="H65">
            <v>116811.04000000004</v>
          </cell>
          <cell r="I65">
            <v>5.092732598822593</v>
          </cell>
          <cell r="J65">
            <v>-2176869.96</v>
          </cell>
          <cell r="K65">
            <v>86.37965237853619</v>
          </cell>
          <cell r="L65">
            <v>-877243.5499999998</v>
          </cell>
        </row>
        <row r="66">
          <cell r="B66">
            <v>74959526</v>
          </cell>
          <cell r="C66">
            <v>18884453</v>
          </cell>
          <cell r="D66">
            <v>7359463</v>
          </cell>
          <cell r="G66">
            <v>9534866.78</v>
          </cell>
          <cell r="H66">
            <v>205618.5</v>
          </cell>
          <cell r="I66">
            <v>2.7939334704176106</v>
          </cell>
          <cell r="J66">
            <v>-7153844.5</v>
          </cell>
          <cell r="K66">
            <v>50.49056374574366</v>
          </cell>
          <cell r="L66">
            <v>-9349586.22</v>
          </cell>
        </row>
        <row r="67">
          <cell r="B67">
            <v>100535495</v>
          </cell>
          <cell r="C67">
            <v>20089611</v>
          </cell>
          <cell r="D67">
            <v>6363412</v>
          </cell>
          <cell r="G67">
            <v>14241610.53</v>
          </cell>
          <cell r="H67">
            <v>201901.80999999866</v>
          </cell>
          <cell r="I67">
            <v>3.1728545943591056</v>
          </cell>
          <cell r="J67">
            <v>-6161510.190000001</v>
          </cell>
          <cell r="K67">
            <v>70.89042455824554</v>
          </cell>
          <cell r="L67">
            <v>-5848000.470000001</v>
          </cell>
        </row>
        <row r="68">
          <cell r="B68">
            <v>16071180</v>
          </cell>
          <cell r="C68">
            <v>3188920</v>
          </cell>
          <cell r="D68">
            <v>1337300</v>
          </cell>
          <cell r="G68">
            <v>2150035.75</v>
          </cell>
          <cell r="H68">
            <v>17184.069999999832</v>
          </cell>
          <cell r="I68">
            <v>1.284982427278833</v>
          </cell>
          <cell r="J68">
            <v>-1320115.9300000002</v>
          </cell>
          <cell r="K68">
            <v>67.42206609134126</v>
          </cell>
          <cell r="L68">
            <v>-1038884.25</v>
          </cell>
        </row>
        <row r="69">
          <cell r="B69">
            <v>9943882</v>
          </cell>
          <cell r="C69">
            <v>2352705</v>
          </cell>
          <cell r="D69">
            <v>687355</v>
          </cell>
          <cell r="G69">
            <v>1623670.48</v>
          </cell>
          <cell r="H69">
            <v>15455.780000000028</v>
          </cell>
          <cell r="I69">
            <v>2.2485877021335448</v>
          </cell>
          <cell r="J69">
            <v>-671899.22</v>
          </cell>
          <cell r="K69">
            <v>69.01292257210318</v>
          </cell>
          <cell r="L69">
            <v>-729034.52</v>
          </cell>
        </row>
        <row r="70">
          <cell r="B70">
            <v>6809061</v>
          </cell>
          <cell r="C70">
            <v>548697</v>
          </cell>
          <cell r="D70">
            <v>147803</v>
          </cell>
          <cell r="G70">
            <v>761025.31</v>
          </cell>
          <cell r="H70">
            <v>0</v>
          </cell>
          <cell r="I70">
            <v>0</v>
          </cell>
          <cell r="J70">
            <v>-147803</v>
          </cell>
          <cell r="K70">
            <v>138.69682356564735</v>
          </cell>
          <cell r="L70">
            <v>212328.31000000006</v>
          </cell>
        </row>
        <row r="71">
          <cell r="B71">
            <v>58533083</v>
          </cell>
          <cell r="C71">
            <v>10860985</v>
          </cell>
          <cell r="D71">
            <v>3833702</v>
          </cell>
          <cell r="G71">
            <v>7845543.18</v>
          </cell>
          <cell r="H71">
            <v>193581.6299999999</v>
          </cell>
          <cell r="I71">
            <v>5.049469937934662</v>
          </cell>
          <cell r="J71">
            <v>-3640120.37</v>
          </cell>
          <cell r="K71">
            <v>72.23601892461872</v>
          </cell>
          <cell r="L71">
            <v>-3015441.8200000003</v>
          </cell>
        </row>
        <row r="72">
          <cell r="B72">
            <v>23194370</v>
          </cell>
          <cell r="C72">
            <v>4433220</v>
          </cell>
          <cell r="D72">
            <v>1211255</v>
          </cell>
          <cell r="G72">
            <v>4102928.89</v>
          </cell>
          <cell r="H72">
            <v>82686.62000000011</v>
          </cell>
          <cell r="I72">
            <v>6.826524555110206</v>
          </cell>
          <cell r="J72">
            <v>-1128568.38</v>
          </cell>
          <cell r="K72">
            <v>92.54963412598518</v>
          </cell>
          <cell r="L72">
            <v>-330291.10999999987</v>
          </cell>
        </row>
        <row r="73">
          <cell r="B73">
            <v>9313620</v>
          </cell>
          <cell r="C73">
            <v>1911260</v>
          </cell>
          <cell r="D73">
            <v>544180</v>
          </cell>
          <cell r="G73">
            <v>1471521.13</v>
          </cell>
          <cell r="H73">
            <v>3409.5399999998044</v>
          </cell>
          <cell r="I73">
            <v>0.6265463633356251</v>
          </cell>
          <cell r="J73">
            <v>-540770.4600000002</v>
          </cell>
          <cell r="K73">
            <v>76.99220043322205</v>
          </cell>
          <cell r="L73">
            <v>-439738.8700000001</v>
          </cell>
        </row>
        <row r="74">
          <cell r="B74">
            <v>10027814</v>
          </cell>
          <cell r="C74">
            <v>919804</v>
          </cell>
          <cell r="D74">
            <v>219954</v>
          </cell>
          <cell r="G74">
            <v>1184876.67</v>
          </cell>
          <cell r="H74">
            <v>46217.8899999999</v>
          </cell>
          <cell r="I74">
            <v>21.012525346208708</v>
          </cell>
          <cell r="J74">
            <v>-173736.1100000001</v>
          </cell>
          <cell r="K74">
            <v>128.81838630838743</v>
          </cell>
          <cell r="L74">
            <v>265072.6699999999</v>
          </cell>
        </row>
        <row r="75">
          <cell r="B75">
            <v>8760477</v>
          </cell>
          <cell r="C75">
            <v>991958</v>
          </cell>
          <cell r="D75">
            <v>375190</v>
          </cell>
          <cell r="G75">
            <v>907514.43</v>
          </cell>
          <cell r="H75">
            <v>1421.7700000000186</v>
          </cell>
          <cell r="I75">
            <v>0.3789466670220471</v>
          </cell>
          <cell r="J75">
            <v>-373768.23</v>
          </cell>
          <cell r="K75">
            <v>91.48718292508353</v>
          </cell>
          <cell r="L75">
            <v>-84443.56999999995</v>
          </cell>
        </row>
        <row r="76">
          <cell r="B76">
            <v>16427081</v>
          </cell>
          <cell r="C76">
            <v>2502893</v>
          </cell>
          <cell r="D76">
            <v>835191</v>
          </cell>
          <cell r="G76">
            <v>2163181.88</v>
          </cell>
          <cell r="H76">
            <v>83037.00999999978</v>
          </cell>
          <cell r="I76">
            <v>9.942277874162889</v>
          </cell>
          <cell r="J76">
            <v>-752153.9900000002</v>
          </cell>
          <cell r="K76">
            <v>86.42726157290784</v>
          </cell>
          <cell r="L76">
            <v>-339711.1200000001</v>
          </cell>
        </row>
        <row r="77">
          <cell r="B77">
            <v>11443812</v>
          </cell>
          <cell r="C77">
            <v>2299334</v>
          </cell>
          <cell r="D77">
            <v>848034</v>
          </cell>
          <cell r="G77">
            <v>1436503.73</v>
          </cell>
          <cell r="H77">
            <v>4243.449999999953</v>
          </cell>
          <cell r="I77">
            <v>0.5003867769452586</v>
          </cell>
          <cell r="J77">
            <v>-843790.55</v>
          </cell>
          <cell r="K77">
            <v>62.474774434684136</v>
          </cell>
          <cell r="L77">
            <v>-862830.27</v>
          </cell>
        </row>
        <row r="78">
          <cell r="B78">
            <v>462982900</v>
          </cell>
          <cell r="C78">
            <v>103835690</v>
          </cell>
          <cell r="D78">
            <v>36897840</v>
          </cell>
          <cell r="G78">
            <v>82350698.44</v>
          </cell>
          <cell r="H78">
            <v>1689877.1599999964</v>
          </cell>
          <cell r="I78">
            <v>4.579880990323543</v>
          </cell>
          <cell r="J78">
            <v>-35207962.84</v>
          </cell>
          <cell r="K78">
            <v>79.30866394781987</v>
          </cell>
          <cell r="L78">
            <v>-21484991.560000002</v>
          </cell>
        </row>
        <row r="79">
          <cell r="B79">
            <v>43093757</v>
          </cell>
          <cell r="C79">
            <v>7702199</v>
          </cell>
          <cell r="D79">
            <v>2530880</v>
          </cell>
          <cell r="G79">
            <v>6688177.04</v>
          </cell>
          <cell r="H79">
            <v>141574.95999999996</v>
          </cell>
          <cell r="I79">
            <v>5.593902516120874</v>
          </cell>
          <cell r="J79">
            <v>-2389305.04</v>
          </cell>
          <cell r="K79">
            <v>86.83464345701792</v>
          </cell>
          <cell r="L79">
            <v>-1014021.96</v>
          </cell>
        </row>
        <row r="80">
          <cell r="B80">
            <v>11498856</v>
          </cell>
          <cell r="C80">
            <v>2389213</v>
          </cell>
          <cell r="D80">
            <v>548828</v>
          </cell>
          <cell r="G80">
            <v>1788158.15</v>
          </cell>
          <cell r="H80">
            <v>8030.929999999935</v>
          </cell>
          <cell r="I80">
            <v>1.4632872229550853</v>
          </cell>
          <cell r="J80">
            <v>-540797.0700000001</v>
          </cell>
          <cell r="K80">
            <v>74.84297758299489</v>
          </cell>
          <cell r="L80">
            <v>-601054.8500000001</v>
          </cell>
        </row>
        <row r="81">
          <cell r="B81">
            <v>180007400</v>
          </cell>
          <cell r="C81">
            <v>50629634</v>
          </cell>
          <cell r="D81">
            <v>17116609</v>
          </cell>
          <cell r="G81">
            <v>26138050.16</v>
          </cell>
          <cell r="H81">
            <v>231583.73000000045</v>
          </cell>
          <cell r="I81">
            <v>1.3529766906517549</v>
          </cell>
          <cell r="J81">
            <v>-16885025.27</v>
          </cell>
          <cell r="K81">
            <v>51.62599073894154</v>
          </cell>
          <cell r="L81">
            <v>-24491583.84</v>
          </cell>
        </row>
        <row r="82">
          <cell r="B82">
            <v>42973110</v>
          </cell>
          <cell r="C82">
            <v>7423647</v>
          </cell>
          <cell r="D82">
            <v>2378636</v>
          </cell>
          <cell r="G82">
            <v>5867889.44</v>
          </cell>
          <cell r="H82">
            <v>71712.74000000022</v>
          </cell>
          <cell r="I82">
            <v>3.014868184959793</v>
          </cell>
          <cell r="J82">
            <v>-2306923.26</v>
          </cell>
          <cell r="K82">
            <v>79.04321743746706</v>
          </cell>
          <cell r="L82">
            <v>-1555757.5599999996</v>
          </cell>
        </row>
        <row r="83">
          <cell r="B83">
            <v>13237708391</v>
          </cell>
          <cell r="C83">
            <v>3031299165</v>
          </cell>
          <cell r="D83">
            <v>984939552</v>
          </cell>
          <cell r="G83">
            <v>2126145444.5900009</v>
          </cell>
          <cell r="H83">
            <v>56028334.67999994</v>
          </cell>
          <cell r="I83">
            <v>5.688504900247923</v>
          </cell>
          <cell r="J83">
            <v>-928911217.3200004</v>
          </cell>
          <cell r="K83">
            <v>70.13974302302164</v>
          </cell>
          <cell r="L83">
            <v>-905153720.4100001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77" sqref="D7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03.03.2020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03.03.2020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536653200</v>
      </c>
      <c r="D10" s="33">
        <f>'[1]вспомогат'!D10</f>
        <v>154952000</v>
      </c>
      <c r="E10" s="33">
        <f>'[1]вспомогат'!G10</f>
        <v>328766265</v>
      </c>
      <c r="F10" s="33">
        <f>'[1]вспомогат'!H10</f>
        <v>7378544.370000005</v>
      </c>
      <c r="G10" s="34">
        <f>'[1]вспомогат'!I10</f>
        <v>4.761825836388046</v>
      </c>
      <c r="H10" s="35">
        <f>'[1]вспомогат'!J10</f>
        <v>-147573455.63</v>
      </c>
      <c r="I10" s="36">
        <f>'[1]вспомогат'!K10</f>
        <v>61.26233198646723</v>
      </c>
      <c r="J10" s="37">
        <f>'[1]вспомогат'!L10</f>
        <v>-207886935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6201650000</v>
      </c>
      <c r="C12" s="33">
        <f>'[1]вспомогат'!C11</f>
        <v>1473150000</v>
      </c>
      <c r="D12" s="38">
        <f>'[1]вспомогат'!D11</f>
        <v>480900000</v>
      </c>
      <c r="E12" s="33">
        <f>'[1]вспомогат'!G11</f>
        <v>1030603304.13</v>
      </c>
      <c r="F12" s="38">
        <f>'[1]вспомогат'!H11</f>
        <v>36035642.41999996</v>
      </c>
      <c r="G12" s="39">
        <f>'[1]вспомогат'!I11</f>
        <v>7.493375425244325</v>
      </c>
      <c r="H12" s="35">
        <f>'[1]вспомогат'!J11</f>
        <v>-444864357.58000004</v>
      </c>
      <c r="I12" s="36">
        <f>'[1]вспомогат'!K11</f>
        <v>69.95915583138174</v>
      </c>
      <c r="J12" s="37">
        <f>'[1]вспомогат'!L11</f>
        <v>-442546695.87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202107750</v>
      </c>
      <c r="D13" s="38">
        <f>'[1]вспомогат'!D12</f>
        <v>76083000</v>
      </c>
      <c r="E13" s="33">
        <f>'[1]вспомогат'!G12</f>
        <v>149886722.47</v>
      </c>
      <c r="F13" s="38">
        <f>'[1]вспомогат'!H12</f>
        <v>2402896.099999994</v>
      </c>
      <c r="G13" s="39">
        <f>'[1]вспомогат'!I12</f>
        <v>3.158256246467665</v>
      </c>
      <c r="H13" s="35">
        <f>'[1]вспомогат'!J12</f>
        <v>-73680103.9</v>
      </c>
      <c r="I13" s="36">
        <f>'[1]вспомогат'!K12</f>
        <v>74.16178868450122</v>
      </c>
      <c r="J13" s="37">
        <f>'[1]вспомогат'!L12</f>
        <v>-52221027.53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161234000</v>
      </c>
      <c r="D14" s="38">
        <f>'[1]вспомогат'!D13</f>
        <v>56100500</v>
      </c>
      <c r="E14" s="33">
        <f>'[1]вспомогат'!G13</f>
        <v>108513189.49</v>
      </c>
      <c r="F14" s="38">
        <f>'[1]вспомогат'!H13</f>
        <v>2032991.7599999905</v>
      </c>
      <c r="G14" s="39">
        <f>'[1]вспомогат'!I13</f>
        <v>3.623838931916811</v>
      </c>
      <c r="H14" s="35">
        <f>'[1]вспомогат'!J13</f>
        <v>-54067508.24000001</v>
      </c>
      <c r="I14" s="36">
        <f>'[1]вспомогат'!K13</f>
        <v>67.30167923018719</v>
      </c>
      <c r="J14" s="37">
        <f>'[1]вспомогат'!L13</f>
        <v>-52720810.510000005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25784900</v>
      </c>
      <c r="D15" s="38">
        <f>'[1]вспомогат'!D14</f>
        <v>8537000</v>
      </c>
      <c r="E15" s="33">
        <f>'[1]вспомогат'!G14</f>
        <v>18132096.49</v>
      </c>
      <c r="F15" s="38">
        <f>'[1]вспомогат'!H14</f>
        <v>226287.88999999687</v>
      </c>
      <c r="G15" s="39">
        <f>'[1]вспомогат'!I14</f>
        <v>2.6506722502049533</v>
      </c>
      <c r="H15" s="35">
        <f>'[1]вспомогат'!J14</f>
        <v>-8310712.110000003</v>
      </c>
      <c r="I15" s="36">
        <f>'[1]вспомогат'!K14</f>
        <v>70.32060039015082</v>
      </c>
      <c r="J15" s="37">
        <f>'[1]вспомогат'!L14</f>
        <v>-7652803.510000002</v>
      </c>
    </row>
    <row r="16" spans="1:10" ht="18" customHeight="1">
      <c r="A16" s="40" t="s">
        <v>18</v>
      </c>
      <c r="B16" s="41">
        <f>SUM(B12:B15)</f>
        <v>7731155400</v>
      </c>
      <c r="C16" s="41">
        <f>SUM(C12:C15)</f>
        <v>1862276650</v>
      </c>
      <c r="D16" s="41">
        <f>SUM(D12:D15)</f>
        <v>621620500</v>
      </c>
      <c r="E16" s="41">
        <f>SUM(E12:E15)</f>
        <v>1307135312.58</v>
      </c>
      <c r="F16" s="41">
        <f>SUM(F12:F15)</f>
        <v>40697818.16999994</v>
      </c>
      <c r="G16" s="42">
        <f>F16/D16*100</f>
        <v>6.547052127463612</v>
      </c>
      <c r="H16" s="41">
        <f>SUM(H12:H15)</f>
        <v>-580922681.83</v>
      </c>
      <c r="I16" s="43">
        <f>E16/C16*100</f>
        <v>70.19017891783157</v>
      </c>
      <c r="J16" s="41">
        <f>SUM(J12:J15)</f>
        <v>-555141337.42</v>
      </c>
    </row>
    <row r="17" spans="1:10" ht="20.25" customHeight="1">
      <c r="A17" s="32" t="s">
        <v>19</v>
      </c>
      <c r="B17" s="44">
        <f>'[1]вспомогат'!B15</f>
        <v>39088050</v>
      </c>
      <c r="C17" s="44">
        <f>'[1]вспомогат'!C15</f>
        <v>6308851</v>
      </c>
      <c r="D17" s="45">
        <f>'[1]вспомогат'!D15</f>
        <v>2033414</v>
      </c>
      <c r="E17" s="44">
        <f>'[1]вспомогат'!G15</f>
        <v>5242037.35</v>
      </c>
      <c r="F17" s="45">
        <f>'[1]вспомогат'!H15</f>
        <v>61528.389999999665</v>
      </c>
      <c r="G17" s="46">
        <f>'[1]вспомогат'!I15</f>
        <v>3.0258663508758996</v>
      </c>
      <c r="H17" s="47">
        <f>'[1]вспомогат'!J15</f>
        <v>-1971885.6100000003</v>
      </c>
      <c r="I17" s="48">
        <f>'[1]вспомогат'!K15</f>
        <v>83.09020691723421</v>
      </c>
      <c r="J17" s="49">
        <f>'[1]вспомогат'!L15</f>
        <v>-1066813.6500000004</v>
      </c>
    </row>
    <row r="18" spans="1:10" ht="12.75">
      <c r="A18" s="32" t="s">
        <v>20</v>
      </c>
      <c r="B18" s="33">
        <f>'[1]вспомогат'!B16</f>
        <v>341493098</v>
      </c>
      <c r="C18" s="33">
        <f>'[1]вспомогат'!C16</f>
        <v>66857238</v>
      </c>
      <c r="D18" s="38">
        <f>'[1]вспомогат'!D16</f>
        <v>21509549</v>
      </c>
      <c r="E18" s="33">
        <f>'[1]вспомогат'!G16</f>
        <v>62418994.48</v>
      </c>
      <c r="F18" s="38">
        <f>'[1]вспомогат'!H16</f>
        <v>901351.1499999985</v>
      </c>
      <c r="G18" s="39">
        <f>'[1]вспомогат'!I16</f>
        <v>4.190469776934879</v>
      </c>
      <c r="H18" s="35">
        <f>'[1]вспомогат'!J16</f>
        <v>-20608197.85</v>
      </c>
      <c r="I18" s="36">
        <f>'[1]вспомогат'!K16</f>
        <v>93.36161101958773</v>
      </c>
      <c r="J18" s="37">
        <f>'[1]вспомогат'!L16</f>
        <v>-4438243.520000003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605385</v>
      </c>
      <c r="D20" s="38">
        <f>'[1]вспомогат'!D18</f>
        <v>215235</v>
      </c>
      <c r="E20" s="33">
        <f>'[1]вспомогат'!G18</f>
        <v>663773.45</v>
      </c>
      <c r="F20" s="38">
        <f>'[1]вспомогат'!H18</f>
        <v>2459</v>
      </c>
      <c r="G20" s="39">
        <f>'[1]вспомогат'!I18</f>
        <v>1.1424721815689827</v>
      </c>
      <c r="H20" s="35">
        <f>'[1]вспомогат'!J18</f>
        <v>-212776</v>
      </c>
      <c r="I20" s="36">
        <f>'[1]вспомогат'!K18</f>
        <v>109.64484584190227</v>
      </c>
      <c r="J20" s="37">
        <f>'[1]вспомогат'!L18</f>
        <v>58388.44999999995</v>
      </c>
    </row>
    <row r="21" spans="1:10" ht="12.75">
      <c r="A21" s="32" t="s">
        <v>23</v>
      </c>
      <c r="B21" s="33">
        <f>'[1]вспомогат'!B19</f>
        <v>132111600</v>
      </c>
      <c r="C21" s="33">
        <f>'[1]вспомогат'!C19</f>
        <v>25952779</v>
      </c>
      <c r="D21" s="38">
        <f>'[1]вспомогат'!D19</f>
        <v>8795038</v>
      </c>
      <c r="E21" s="33">
        <f>'[1]вспомогат'!G19</f>
        <v>22249054.27</v>
      </c>
      <c r="F21" s="38">
        <f>'[1]вспомогат'!H19</f>
        <v>341516.1400000006</v>
      </c>
      <c r="G21" s="39">
        <f>'[1]вспомогат'!I19</f>
        <v>3.88305474063899</v>
      </c>
      <c r="H21" s="35">
        <f>'[1]вспомогат'!J19</f>
        <v>-8453521.86</v>
      </c>
      <c r="I21" s="36">
        <f>'[1]вспомогат'!K19</f>
        <v>85.72898597872698</v>
      </c>
      <c r="J21" s="37">
        <f>'[1]вспомогат'!L19</f>
        <v>-3703724.7300000004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8254090</v>
      </c>
      <c r="D22" s="38">
        <f>'[1]вспомогат'!D20</f>
        <v>2582320</v>
      </c>
      <c r="E22" s="33">
        <f>'[1]вспомогат'!G20</f>
        <v>6020154.1</v>
      </c>
      <c r="F22" s="38">
        <f>'[1]вспомогат'!H20</f>
        <v>25490.759999999776</v>
      </c>
      <c r="G22" s="39">
        <f>'[1]вспомогат'!I20</f>
        <v>0.9871263050280281</v>
      </c>
      <c r="H22" s="35">
        <f>'[1]вспомогат'!J20</f>
        <v>-2556829.24</v>
      </c>
      <c r="I22" s="36">
        <f>'[1]вспомогат'!K20</f>
        <v>72.93540656813772</v>
      </c>
      <c r="J22" s="37">
        <f>'[1]вспомогат'!L20</f>
        <v>-2233935.9000000004</v>
      </c>
    </row>
    <row r="23" spans="1:10" ht="12.75">
      <c r="A23" s="32" t="s">
        <v>25</v>
      </c>
      <c r="B23" s="33">
        <f>'[1]вспомогат'!B21</f>
        <v>50902640</v>
      </c>
      <c r="C23" s="33">
        <f>'[1]вспомогат'!C21</f>
        <v>10807022</v>
      </c>
      <c r="D23" s="38">
        <f>'[1]вспомогат'!D21</f>
        <v>3550252</v>
      </c>
      <c r="E23" s="33">
        <f>'[1]вспомогат'!G21</f>
        <v>9918766.12</v>
      </c>
      <c r="F23" s="38">
        <f>'[1]вспомогат'!H21</f>
        <v>208669.3999999985</v>
      </c>
      <c r="G23" s="39">
        <f>'[1]вспомогат'!I21</f>
        <v>5.8775940412116805</v>
      </c>
      <c r="H23" s="35">
        <f>'[1]вспомогат'!J21</f>
        <v>-3341582.6000000015</v>
      </c>
      <c r="I23" s="36">
        <f>'[1]вспомогат'!K21</f>
        <v>91.78075255144293</v>
      </c>
      <c r="J23" s="37">
        <f>'[1]вспомогат'!L21</f>
        <v>-888255.8800000008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599330</v>
      </c>
      <c r="D24" s="38">
        <f>'[1]вспомогат'!D22</f>
        <v>217720</v>
      </c>
      <c r="E24" s="33">
        <f>'[1]вспомогат'!G22</f>
        <v>591402.82</v>
      </c>
      <c r="F24" s="38">
        <f>'[1]вспомогат'!H22</f>
        <v>26946.619999999995</v>
      </c>
      <c r="G24" s="39">
        <f>'[1]вспомогат'!I22</f>
        <v>12.376731581848244</v>
      </c>
      <c r="H24" s="35">
        <f>'[1]вспомогат'!J22</f>
        <v>-190773.38</v>
      </c>
      <c r="I24" s="36">
        <f>'[1]вспомогат'!K22</f>
        <v>98.67732634775498</v>
      </c>
      <c r="J24" s="37">
        <f>'[1]вспомогат'!L22</f>
        <v>-7927.180000000051</v>
      </c>
    </row>
    <row r="25" spans="1:10" ht="12.75">
      <c r="A25" s="50" t="s">
        <v>27</v>
      </c>
      <c r="B25" s="33">
        <f>'[1]вспомогат'!B23</f>
        <v>400000</v>
      </c>
      <c r="C25" s="33">
        <f>'[1]вспомогат'!C23</f>
        <v>317900</v>
      </c>
      <c r="D25" s="38">
        <f>'[1]вспомогат'!D23</f>
        <v>102900</v>
      </c>
      <c r="E25" s="33">
        <f>'[1]вспомогат'!G23</f>
        <v>50244.5</v>
      </c>
      <c r="F25" s="38">
        <f>'[1]вспомогат'!H23</f>
        <v>1004.5</v>
      </c>
      <c r="G25" s="39">
        <f>'[1]вспомогат'!I23</f>
        <v>0.9761904761904762</v>
      </c>
      <c r="H25" s="35">
        <f>'[1]вспомогат'!J23</f>
        <v>-101895.5</v>
      </c>
      <c r="I25" s="36">
        <f>'[1]вспомогат'!K23</f>
        <v>15.805127398553005</v>
      </c>
      <c r="J25" s="37">
        <f>'[1]вспомогат'!L23</f>
        <v>-267655.5</v>
      </c>
    </row>
    <row r="26" spans="1:10" ht="12.75">
      <c r="A26" s="32" t="s">
        <v>28</v>
      </c>
      <c r="B26" s="33">
        <f>'[1]вспомогат'!B24</f>
        <v>128456050</v>
      </c>
      <c r="C26" s="33">
        <f>'[1]вспомогат'!C24</f>
        <v>24099327</v>
      </c>
      <c r="D26" s="38">
        <f>'[1]вспомогат'!D24</f>
        <v>8825560</v>
      </c>
      <c r="E26" s="33">
        <f>'[1]вспомогат'!G24</f>
        <v>19639829.5</v>
      </c>
      <c r="F26" s="38">
        <f>'[1]вспомогат'!H24</f>
        <v>268179.6799999997</v>
      </c>
      <c r="G26" s="39">
        <f>'[1]вспомогат'!I24</f>
        <v>3.0386704073169257</v>
      </c>
      <c r="H26" s="35">
        <f>'[1]вспомогат'!J24</f>
        <v>-8557380.32</v>
      </c>
      <c r="I26" s="36">
        <f>'[1]вспомогат'!K24</f>
        <v>81.49534424758002</v>
      </c>
      <c r="J26" s="37">
        <f>'[1]вспомогат'!L24</f>
        <v>-4459497.5</v>
      </c>
    </row>
    <row r="27" spans="1:10" ht="12.75">
      <c r="A27" s="32" t="s">
        <v>29</v>
      </c>
      <c r="B27" s="33">
        <f>'[1]вспомогат'!B25</f>
        <v>7631626</v>
      </c>
      <c r="C27" s="33">
        <f>'[1]вспомогат'!C25</f>
        <v>1551056</v>
      </c>
      <c r="D27" s="38">
        <f>'[1]вспомогат'!D25</f>
        <v>470523</v>
      </c>
      <c r="E27" s="33">
        <f>'[1]вспомогат'!G25</f>
        <v>1149362.92</v>
      </c>
      <c r="F27" s="38">
        <f>'[1]вспомогат'!H25</f>
        <v>7300.049999999814</v>
      </c>
      <c r="G27" s="39">
        <f>'[1]вспомогат'!I25</f>
        <v>1.5514756983186397</v>
      </c>
      <c r="H27" s="35">
        <f>'[1]вспомогат'!J25</f>
        <v>-463222.9500000002</v>
      </c>
      <c r="I27" s="36">
        <f>'[1]вспомогат'!K25</f>
        <v>74.1019615023571</v>
      </c>
      <c r="J27" s="37">
        <f>'[1]вспомогат'!L25</f>
        <v>-401693.0800000001</v>
      </c>
    </row>
    <row r="28" spans="1:10" ht="12.75">
      <c r="A28" s="32" t="s">
        <v>30</v>
      </c>
      <c r="B28" s="33">
        <f>'[1]вспомогат'!B26</f>
        <v>64920078</v>
      </c>
      <c r="C28" s="33">
        <f>'[1]вспомогат'!C26</f>
        <v>11279606</v>
      </c>
      <c r="D28" s="38">
        <f>'[1]вспомогат'!D26</f>
        <v>3679215</v>
      </c>
      <c r="E28" s="33">
        <f>'[1]вспомогат'!G26</f>
        <v>9006255.06</v>
      </c>
      <c r="F28" s="38">
        <f>'[1]вспомогат'!H26</f>
        <v>149758.54000000097</v>
      </c>
      <c r="G28" s="39">
        <f>'[1]вспомогат'!I26</f>
        <v>4.070393820420958</v>
      </c>
      <c r="H28" s="35">
        <f>'[1]вспомогат'!J26</f>
        <v>-3529456.459999999</v>
      </c>
      <c r="I28" s="36">
        <f>'[1]вспомогат'!K26</f>
        <v>79.84547563097506</v>
      </c>
      <c r="J28" s="37">
        <f>'[1]вспомогат'!L26</f>
        <v>-2273350.9399999995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47140</v>
      </c>
      <c r="D29" s="38">
        <f>'[1]вспомогат'!D27</f>
        <v>42980</v>
      </c>
      <c r="E29" s="33">
        <f>'[1]вспомогат'!G27</f>
        <v>42525.09</v>
      </c>
      <c r="F29" s="38">
        <f>'[1]вспомогат'!H27</f>
        <v>29711.999999999996</v>
      </c>
      <c r="G29" s="39">
        <f>'[1]вспомогат'!I27</f>
        <v>69.12982782689622</v>
      </c>
      <c r="H29" s="35">
        <f>'[1]вспомогат'!J27</f>
        <v>-13268.000000000004</v>
      </c>
      <c r="I29" s="36">
        <f>'[1]вспомогат'!K27</f>
        <v>90.21020364870597</v>
      </c>
      <c r="J29" s="37">
        <f>'[1]вспомогат'!L27</f>
        <v>-4614.9100000000035</v>
      </c>
    </row>
    <row r="30" spans="1:10" ht="12.75">
      <c r="A30" s="32" t="s">
        <v>32</v>
      </c>
      <c r="B30" s="33">
        <f>'[1]вспомогат'!B28</f>
        <v>60518927</v>
      </c>
      <c r="C30" s="33">
        <f>'[1]вспомогат'!C28</f>
        <v>12997121</v>
      </c>
      <c r="D30" s="38">
        <f>'[1]вспомогат'!D28</f>
        <v>4087982</v>
      </c>
      <c r="E30" s="33">
        <f>'[1]вспомогат'!G28</f>
        <v>11087737.51</v>
      </c>
      <c r="F30" s="38">
        <f>'[1]вспомогат'!H28</f>
        <v>28866.009999999776</v>
      </c>
      <c r="G30" s="39">
        <f>'[1]вспомогат'!I28</f>
        <v>0.7061188136346925</v>
      </c>
      <c r="H30" s="35">
        <f>'[1]вспомогат'!J28</f>
        <v>-4059115.99</v>
      </c>
      <c r="I30" s="36">
        <f>'[1]вспомогат'!K28</f>
        <v>85.30918124098406</v>
      </c>
      <c r="J30" s="37">
        <f>'[1]вспомогат'!L28</f>
        <v>-1909383.4900000002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4163639</v>
      </c>
      <c r="D31" s="38">
        <f>'[1]вспомогат'!D29</f>
        <v>1490781</v>
      </c>
      <c r="E31" s="33">
        <f>'[1]вспомогат'!G29</f>
        <v>3356386.54</v>
      </c>
      <c r="F31" s="38">
        <f>'[1]вспомогат'!H29</f>
        <v>69672.85999999987</v>
      </c>
      <c r="G31" s="39">
        <f>'[1]вспомогат'!I29</f>
        <v>4.673581163162119</v>
      </c>
      <c r="H31" s="35">
        <f>'[1]вспомогат'!J29</f>
        <v>-1421108.1400000001</v>
      </c>
      <c r="I31" s="36">
        <f>'[1]вспомогат'!K29</f>
        <v>80.61185275668711</v>
      </c>
      <c r="J31" s="37">
        <f>'[1]вспомогат'!L29</f>
        <v>-807252.46</v>
      </c>
    </row>
    <row r="32" spans="1:10" ht="12.75">
      <c r="A32" s="32" t="s">
        <v>34</v>
      </c>
      <c r="B32" s="33">
        <f>'[1]вспомогат'!B30</f>
        <v>39383440</v>
      </c>
      <c r="C32" s="33">
        <f>'[1]вспомогат'!C30</f>
        <v>7331088</v>
      </c>
      <c r="D32" s="38">
        <f>'[1]вспомогат'!D30</f>
        <v>2035887</v>
      </c>
      <c r="E32" s="33">
        <f>'[1]вспомогат'!G30</f>
        <v>5003080.95</v>
      </c>
      <c r="F32" s="38">
        <f>'[1]вспомогат'!H30</f>
        <v>122687.12000000011</v>
      </c>
      <c r="G32" s="39">
        <f>'[1]вспомогат'!I30</f>
        <v>6.026224441729826</v>
      </c>
      <c r="H32" s="35">
        <f>'[1]вспомогат'!J30</f>
        <v>-1913199.88</v>
      </c>
      <c r="I32" s="36">
        <f>'[1]вспомогат'!K30</f>
        <v>68.24472643078354</v>
      </c>
      <c r="J32" s="37">
        <f>'[1]вспомогат'!L30</f>
        <v>-2328007.05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1249542</v>
      </c>
      <c r="D33" s="38">
        <f>'[1]вспомогат'!D31</f>
        <v>443346</v>
      </c>
      <c r="E33" s="33">
        <f>'[1]вспомогат'!G31</f>
        <v>1329865.1</v>
      </c>
      <c r="F33" s="38">
        <f>'[1]вспомогат'!H31</f>
        <v>19234.940000000177</v>
      </c>
      <c r="G33" s="39">
        <f>'[1]вспомогат'!I31</f>
        <v>4.338584311124985</v>
      </c>
      <c r="H33" s="35">
        <f>'[1]вспомогат'!J31</f>
        <v>-424111.0599999998</v>
      </c>
      <c r="I33" s="36">
        <f>'[1]вспомогат'!K31</f>
        <v>106.4282032936868</v>
      </c>
      <c r="J33" s="37">
        <f>'[1]вспомогат'!L31</f>
        <v>80323.1000000001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14193120</v>
      </c>
      <c r="D34" s="38">
        <f>'[1]вспомогат'!D32</f>
        <v>4743302</v>
      </c>
      <c r="E34" s="33">
        <f>'[1]вспомогат'!G32</f>
        <v>11173446.87</v>
      </c>
      <c r="F34" s="38">
        <f>'[1]вспомогат'!H32</f>
        <v>156531.31999999844</v>
      </c>
      <c r="G34" s="39">
        <f>'[1]вспомогат'!I32</f>
        <v>3.300049627875232</v>
      </c>
      <c r="H34" s="35">
        <f>'[1]вспомогат'!J32</f>
        <v>-4586770.680000002</v>
      </c>
      <c r="I34" s="36">
        <f>'[1]вспомогат'!K32</f>
        <v>78.72438808380397</v>
      </c>
      <c r="J34" s="37">
        <f>'[1]вспомогат'!L32</f>
        <v>-3019673.130000001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18500</v>
      </c>
      <c r="D35" s="38">
        <f>'[1]вспомогат'!D33</f>
        <v>6500</v>
      </c>
      <c r="E35" s="33">
        <f>'[1]вспомогат'!G33</f>
        <v>28971.53</v>
      </c>
      <c r="F35" s="38">
        <f>'[1]вспомогат'!H33</f>
        <v>2118.5599999999977</v>
      </c>
      <c r="G35" s="39">
        <f>'[1]вспомогат'!I33</f>
        <v>32.593230769230736</v>
      </c>
      <c r="H35" s="35">
        <f>'[1]вспомогат'!J33</f>
        <v>-4381.440000000002</v>
      </c>
      <c r="I35" s="36">
        <f>'[1]вспомогат'!K33</f>
        <v>156.60286486486484</v>
      </c>
      <c r="J35" s="37">
        <f>'[1]вспомогат'!L33</f>
        <v>10471.529999999999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1240196</v>
      </c>
      <c r="D36" s="38">
        <f>'[1]вспомогат'!D34</f>
        <v>348373</v>
      </c>
      <c r="E36" s="33">
        <f>'[1]вспомогат'!G34</f>
        <v>823883.29</v>
      </c>
      <c r="F36" s="38">
        <f>'[1]вспомогат'!H34</f>
        <v>12102.780000000028</v>
      </c>
      <c r="G36" s="39">
        <f>'[1]вспомогат'!I34</f>
        <v>3.474086682951902</v>
      </c>
      <c r="H36" s="35">
        <f>'[1]вспомогат'!J34</f>
        <v>-336270.22</v>
      </c>
      <c r="I36" s="36">
        <f>'[1]вспомогат'!K34</f>
        <v>66.43170031188619</v>
      </c>
      <c r="J36" s="37">
        <f>'[1]вспомогат'!L34</f>
        <v>-416312.70999999996</v>
      </c>
    </row>
    <row r="37" spans="1:10" ht="18.75" customHeight="1">
      <c r="A37" s="51" t="s">
        <v>39</v>
      </c>
      <c r="B37" s="41">
        <f>SUM(B17:B36)</f>
        <v>1043495870</v>
      </c>
      <c r="C37" s="41">
        <f>SUM(C17:C36)</f>
        <v>197907930</v>
      </c>
      <c r="D37" s="41">
        <f>SUM(D17:D36)</f>
        <v>65180877</v>
      </c>
      <c r="E37" s="41">
        <f>SUM(E17:E36)</f>
        <v>169803074.24999994</v>
      </c>
      <c r="F37" s="41">
        <f>SUM(F17:F36)</f>
        <v>2435129.8199999956</v>
      </c>
      <c r="G37" s="42">
        <f>F37/D37*100</f>
        <v>3.735957434264034</v>
      </c>
      <c r="H37" s="41">
        <f>SUM(H17:H36)</f>
        <v>-62745747.180000015</v>
      </c>
      <c r="I37" s="43">
        <f>E37/C37*100</f>
        <v>85.79902495569527</v>
      </c>
      <c r="J37" s="41">
        <f>SUM(J17:J36)</f>
        <v>-28104855.75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2842150</v>
      </c>
      <c r="D38" s="38">
        <f>'[1]вспомогат'!D35</f>
        <v>824167</v>
      </c>
      <c r="E38" s="33">
        <f>'[1]вспомогат'!G35</f>
        <v>2634764.05</v>
      </c>
      <c r="F38" s="38">
        <f>'[1]вспомогат'!H35</f>
        <v>13226.979999999981</v>
      </c>
      <c r="G38" s="39">
        <f>'[1]вспомогат'!I35</f>
        <v>1.6048907563636958</v>
      </c>
      <c r="H38" s="35">
        <f>'[1]вспомогат'!J35</f>
        <v>-810940.02</v>
      </c>
      <c r="I38" s="36">
        <f>'[1]вспомогат'!K35</f>
        <v>92.70320180145312</v>
      </c>
      <c r="J38" s="37">
        <f>'[1]вспомогат'!L35</f>
        <v>-207385.9500000002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11034135</v>
      </c>
      <c r="D39" s="38">
        <f>'[1]вспомогат'!D36</f>
        <v>3197120</v>
      </c>
      <c r="E39" s="33">
        <f>'[1]вспомогат'!G36</f>
        <v>7939990.23</v>
      </c>
      <c r="F39" s="38">
        <f>'[1]вспомогат'!H36</f>
        <v>241017.41000000015</v>
      </c>
      <c r="G39" s="39">
        <f>'[1]вспомогат'!I36</f>
        <v>7.538578783405068</v>
      </c>
      <c r="H39" s="35">
        <f>'[1]вспомогат'!J36</f>
        <v>-2956102.59</v>
      </c>
      <c r="I39" s="36">
        <f>'[1]вспомогат'!K36</f>
        <v>71.9584292742476</v>
      </c>
      <c r="J39" s="37">
        <f>'[1]вспомогат'!L36</f>
        <v>-3094144.7699999996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4517762</v>
      </c>
      <c r="D40" s="38">
        <f>'[1]вспомогат'!D37</f>
        <v>1098960</v>
      </c>
      <c r="E40" s="33">
        <f>'[1]вспомогат'!G37</f>
        <v>3504181.91</v>
      </c>
      <c r="F40" s="38">
        <f>'[1]вспомогат'!H37</f>
        <v>60969.27000000002</v>
      </c>
      <c r="G40" s="39">
        <f>'[1]вспомогат'!I37</f>
        <v>5.547906202227562</v>
      </c>
      <c r="H40" s="35">
        <f>'[1]вспомогат'!J37</f>
        <v>-1037990.73</v>
      </c>
      <c r="I40" s="36">
        <f>'[1]вспомогат'!K37</f>
        <v>77.56455320134174</v>
      </c>
      <c r="J40" s="37">
        <f>'[1]вспомогат'!L37</f>
        <v>-1013580.0899999999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4619366</v>
      </c>
      <c r="D41" s="38">
        <f>'[1]вспомогат'!D38</f>
        <v>2055540</v>
      </c>
      <c r="E41" s="33">
        <f>'[1]вспомогат'!G38</f>
        <v>2895117.9</v>
      </c>
      <c r="F41" s="38">
        <f>'[1]вспомогат'!H38</f>
        <v>59124.15999999968</v>
      </c>
      <c r="G41" s="39">
        <f>'[1]вспомогат'!I38</f>
        <v>2.8763322533251445</v>
      </c>
      <c r="H41" s="35">
        <f>'[1]вспомогат'!J38</f>
        <v>-1996415.8400000003</v>
      </c>
      <c r="I41" s="36">
        <f>'[1]вспомогат'!K38</f>
        <v>62.673490258186945</v>
      </c>
      <c r="J41" s="37">
        <f>'[1]вспомогат'!L38</f>
        <v>-1724248.1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3312865</v>
      </c>
      <c r="D42" s="38">
        <f>'[1]вспомогат'!D39</f>
        <v>705255</v>
      </c>
      <c r="E42" s="33">
        <f>'[1]вспомогат'!G39</f>
        <v>2404771.82</v>
      </c>
      <c r="F42" s="38">
        <f>'[1]вспомогат'!H39</f>
        <v>12366.009999999776</v>
      </c>
      <c r="G42" s="39">
        <f>'[1]вспомогат'!I39</f>
        <v>1.753409759590471</v>
      </c>
      <c r="H42" s="35">
        <f>'[1]вспомогат'!J39</f>
        <v>-692888.9900000002</v>
      </c>
      <c r="I42" s="36">
        <f>'[1]вспомогат'!K39</f>
        <v>72.58888665852668</v>
      </c>
      <c r="J42" s="37">
        <f>'[1]вспомогат'!L39</f>
        <v>-908093.1800000002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4779108</v>
      </c>
      <c r="D43" s="38">
        <f>'[1]вспомогат'!D40</f>
        <v>1184028</v>
      </c>
      <c r="E43" s="33">
        <f>'[1]вспомогат'!G40</f>
        <v>3478292.88</v>
      </c>
      <c r="F43" s="38">
        <f>'[1]вспомогат'!H40</f>
        <v>7435.35999999987</v>
      </c>
      <c r="G43" s="39">
        <f>'[1]вспомогат'!I40</f>
        <v>0.627971635805899</v>
      </c>
      <c r="H43" s="35">
        <f>'[1]вспомогат'!J40</f>
        <v>-1176592.6400000001</v>
      </c>
      <c r="I43" s="36">
        <f>'[1]вспомогат'!K40</f>
        <v>72.78121523932917</v>
      </c>
      <c r="J43" s="37">
        <f>'[1]вспомогат'!L40</f>
        <v>-1300815.12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9079427</v>
      </c>
      <c r="D44" s="38">
        <f>'[1]вспомогат'!D41</f>
        <v>2856747</v>
      </c>
      <c r="E44" s="33">
        <f>'[1]вспомогат'!G41</f>
        <v>6914572.13</v>
      </c>
      <c r="F44" s="38">
        <f>'[1]вспомогат'!H41</f>
        <v>66821.36000000034</v>
      </c>
      <c r="G44" s="39">
        <f>'[1]вспомогат'!I41</f>
        <v>2.3390716783810515</v>
      </c>
      <c r="H44" s="35">
        <f>'[1]вспомогат'!J41</f>
        <v>-2789925.6399999997</v>
      </c>
      <c r="I44" s="36">
        <f>'[1]вспомогат'!K41</f>
        <v>76.15648135064029</v>
      </c>
      <c r="J44" s="37">
        <f>'[1]вспомогат'!L41</f>
        <v>-2164854.87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14201880</v>
      </c>
      <c r="D45" s="38">
        <f>'[1]вспомогат'!D42</f>
        <v>4070889</v>
      </c>
      <c r="E45" s="33">
        <f>'[1]вспомогат'!G42</f>
        <v>9696733.85</v>
      </c>
      <c r="F45" s="38">
        <f>'[1]вспомогат'!H42</f>
        <v>206594.93999999948</v>
      </c>
      <c r="G45" s="39">
        <f>'[1]вспомогат'!I42</f>
        <v>5.074934246549082</v>
      </c>
      <c r="H45" s="35">
        <f>'[1]вспомогат'!J42</f>
        <v>-3864294.0600000005</v>
      </c>
      <c r="I45" s="36">
        <f>'[1]вспомогат'!K42</f>
        <v>68.2778185000859</v>
      </c>
      <c r="J45" s="37">
        <f>'[1]вспомогат'!L42</f>
        <v>-4505146.15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6394450</v>
      </c>
      <c r="D46" s="38">
        <f>'[1]вспомогат'!D43</f>
        <v>2531300</v>
      </c>
      <c r="E46" s="33">
        <f>'[1]вспомогат'!G43</f>
        <v>4325317.47</v>
      </c>
      <c r="F46" s="38">
        <f>'[1]вспомогат'!H43</f>
        <v>107603.79000000004</v>
      </c>
      <c r="G46" s="39">
        <f>'[1]вспомогат'!I43</f>
        <v>4.250929956939124</v>
      </c>
      <c r="H46" s="35">
        <f>'[1]вспомогат'!J43</f>
        <v>-2423696.21</v>
      </c>
      <c r="I46" s="36">
        <f>'[1]вспомогат'!K43</f>
        <v>67.6417435432289</v>
      </c>
      <c r="J46" s="37">
        <f>'[1]вспомогат'!L43</f>
        <v>-2069132.5300000003</v>
      </c>
    </row>
    <row r="47" spans="1:10" ht="14.25" customHeight="1">
      <c r="A47" s="53" t="s">
        <v>49</v>
      </c>
      <c r="B47" s="33">
        <f>'[1]вспомогат'!B44</f>
        <v>30828600</v>
      </c>
      <c r="C47" s="33">
        <f>'[1]вспомогат'!C44</f>
        <v>6766700</v>
      </c>
      <c r="D47" s="38">
        <f>'[1]вспомогат'!D44</f>
        <v>2519033</v>
      </c>
      <c r="E47" s="33">
        <f>'[1]вспомогат'!G44</f>
        <v>4675380.46</v>
      </c>
      <c r="F47" s="38">
        <f>'[1]вспомогат'!H44</f>
        <v>59778.09999999963</v>
      </c>
      <c r="G47" s="39">
        <f>'[1]вспомогат'!I44</f>
        <v>2.3730574391045938</v>
      </c>
      <c r="H47" s="35">
        <f>'[1]вспомогат'!J44</f>
        <v>-2459254.9000000004</v>
      </c>
      <c r="I47" s="36">
        <f>'[1]вспомогат'!K44</f>
        <v>69.09395214801897</v>
      </c>
      <c r="J47" s="37">
        <f>'[1]вспомогат'!L44</f>
        <v>-2091319.54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2466672</v>
      </c>
      <c r="D48" s="38">
        <f>'[1]вспомогат'!D45</f>
        <v>783462</v>
      </c>
      <c r="E48" s="33">
        <f>'[1]вспомогат'!G45</f>
        <v>1446242.16</v>
      </c>
      <c r="F48" s="38">
        <f>'[1]вспомогат'!H45</f>
        <v>30625.299999999814</v>
      </c>
      <c r="G48" s="39">
        <f>'[1]вспомогат'!I45</f>
        <v>3.908970696728088</v>
      </c>
      <c r="H48" s="35">
        <f>'[1]вспомогат'!J45</f>
        <v>-752836.7000000002</v>
      </c>
      <c r="I48" s="36">
        <f>'[1]вспомогат'!K45</f>
        <v>58.63131214851427</v>
      </c>
      <c r="J48" s="37">
        <f>'[1]вспомогат'!L45</f>
        <v>-1020429.8400000001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1790685</v>
      </c>
      <c r="D49" s="38">
        <f>'[1]вспомогат'!D46</f>
        <v>606515</v>
      </c>
      <c r="E49" s="33">
        <f>'[1]вспомогат'!G46</f>
        <v>1405126.05</v>
      </c>
      <c r="F49" s="38">
        <f>'[1]вспомогат'!H46</f>
        <v>30339.560000000056</v>
      </c>
      <c r="G49" s="39">
        <f>'[1]вспомогат'!I46</f>
        <v>5.002276942862098</v>
      </c>
      <c r="H49" s="35">
        <f>'[1]вспомогат'!J46</f>
        <v>-576175.44</v>
      </c>
      <c r="I49" s="36">
        <f>'[1]вспомогат'!K46</f>
        <v>78.46863351175668</v>
      </c>
      <c r="J49" s="37">
        <f>'[1]вспомогат'!L46</f>
        <v>-385558.94999999995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4658569</v>
      </c>
      <c r="D50" s="38">
        <f>'[1]вспомогат'!D47</f>
        <v>2355976</v>
      </c>
      <c r="E50" s="33">
        <f>'[1]вспомогат'!G47</f>
        <v>2385948.29</v>
      </c>
      <c r="F50" s="38">
        <f>'[1]вспомогат'!H47</f>
        <v>7147.25</v>
      </c>
      <c r="G50" s="39">
        <f>'[1]вспомогат'!I47</f>
        <v>0.30336684244661233</v>
      </c>
      <c r="H50" s="35">
        <f>'[1]вспомогат'!J47</f>
        <v>-2348828.75</v>
      </c>
      <c r="I50" s="36">
        <f>'[1]вспомогат'!K47</f>
        <v>51.216334672728905</v>
      </c>
      <c r="J50" s="37">
        <f>'[1]вспомогат'!L47</f>
        <v>-2272620.71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5173154</v>
      </c>
      <c r="D51" s="38">
        <f>'[1]вспомогат'!D48</f>
        <v>1844775</v>
      </c>
      <c r="E51" s="33">
        <f>'[1]вспомогат'!G48</f>
        <v>3864015.44</v>
      </c>
      <c r="F51" s="38">
        <f>'[1]вспомогат'!H48</f>
        <v>28410.62999999989</v>
      </c>
      <c r="G51" s="39">
        <f>'[1]вспомогат'!I48</f>
        <v>1.540059356832128</v>
      </c>
      <c r="H51" s="35">
        <f>'[1]вспомогат'!J48</f>
        <v>-1816364.37</v>
      </c>
      <c r="I51" s="36">
        <f>'[1]вспомогат'!K48</f>
        <v>74.69360935321082</v>
      </c>
      <c r="J51" s="37">
        <f>'[1]вспомогат'!L48</f>
        <v>-1309138.56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3087000</v>
      </c>
      <c r="D52" s="38">
        <f>'[1]вспомогат'!D49</f>
        <v>723300</v>
      </c>
      <c r="E52" s="33">
        <f>'[1]вспомогат'!G49</f>
        <v>1765347.69</v>
      </c>
      <c r="F52" s="38">
        <f>'[1]вспомогат'!H49</f>
        <v>43944.71999999997</v>
      </c>
      <c r="G52" s="39">
        <f>'[1]вспомогат'!I49</f>
        <v>6.075586893405222</v>
      </c>
      <c r="H52" s="35">
        <f>'[1]вспомогат'!J49</f>
        <v>-679355.28</v>
      </c>
      <c r="I52" s="36">
        <f>'[1]вспомогат'!K49</f>
        <v>57.18651409135083</v>
      </c>
      <c r="J52" s="37">
        <f>'[1]вспомогат'!L49</f>
        <v>-1321652.31</v>
      </c>
    </row>
    <row r="53" spans="1:10" ht="14.25" customHeight="1">
      <c r="A53" s="53" t="s">
        <v>55</v>
      </c>
      <c r="B53" s="33">
        <f>'[1]вспомогат'!B50</f>
        <v>10068500</v>
      </c>
      <c r="C53" s="33">
        <f>'[1]вспомогат'!C50</f>
        <v>1517000</v>
      </c>
      <c r="D53" s="38">
        <f>'[1]вспомогат'!D50</f>
        <v>500750</v>
      </c>
      <c r="E53" s="33">
        <f>'[1]вспомогат'!G50</f>
        <v>1543832.9</v>
      </c>
      <c r="F53" s="38">
        <f>'[1]вспомогат'!H50</f>
        <v>10537.819999999832</v>
      </c>
      <c r="G53" s="39">
        <f>'[1]вспомогат'!I50</f>
        <v>2.1044073889165915</v>
      </c>
      <c r="H53" s="35">
        <f>'[1]вспомогат'!J50</f>
        <v>-490212.18000000017</v>
      </c>
      <c r="I53" s="36">
        <f>'[1]вспомогат'!K50</f>
        <v>101.76881344759391</v>
      </c>
      <c r="J53" s="37">
        <f>'[1]вспомогат'!L50</f>
        <v>26832.899999999907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11976360</v>
      </c>
      <c r="D54" s="38">
        <f>'[1]вспомогат'!D51</f>
        <v>3725640</v>
      </c>
      <c r="E54" s="33">
        <f>'[1]вспомогат'!G51</f>
        <v>10844567.38</v>
      </c>
      <c r="F54" s="38">
        <f>'[1]вспомогат'!H51</f>
        <v>144157.38000000082</v>
      </c>
      <c r="G54" s="39">
        <f>'[1]вспомогат'!I51</f>
        <v>3.8693319805456463</v>
      </c>
      <c r="H54" s="35">
        <f>'[1]вспомогат'!J51</f>
        <v>-3581482.619999999</v>
      </c>
      <c r="I54" s="36">
        <f>'[1]вспомогат'!K51</f>
        <v>90.54977789578804</v>
      </c>
      <c r="J54" s="37">
        <f>'[1]вспомогат'!L51</f>
        <v>-1131792.6199999992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19044259</v>
      </c>
      <c r="D55" s="38">
        <f>'[1]вспомогат'!D52</f>
        <v>6235259</v>
      </c>
      <c r="E55" s="33">
        <f>'[1]вспомогат'!G52</f>
        <v>14534252.84</v>
      </c>
      <c r="F55" s="38">
        <f>'[1]вспомогат'!H52</f>
        <v>320327.3499999996</v>
      </c>
      <c r="G55" s="39">
        <f>'[1]вспомогат'!I52</f>
        <v>5.137354358495768</v>
      </c>
      <c r="H55" s="35">
        <f>'[1]вспомогат'!J52</f>
        <v>-5914931.65</v>
      </c>
      <c r="I55" s="36">
        <f>'[1]вспомогат'!K52</f>
        <v>76.31829014717769</v>
      </c>
      <c r="J55" s="37">
        <f>'[1]вспомогат'!L52</f>
        <v>-4510006.16</v>
      </c>
    </row>
    <row r="56" spans="1:10" ht="14.25" customHeight="1">
      <c r="A56" s="53" t="s">
        <v>58</v>
      </c>
      <c r="B56" s="33">
        <f>'[1]вспомогат'!B53</f>
        <v>37946000</v>
      </c>
      <c r="C56" s="33">
        <f>'[1]вспомогат'!C53</f>
        <v>6091005</v>
      </c>
      <c r="D56" s="38">
        <f>'[1]вспомогат'!D53</f>
        <v>1728120</v>
      </c>
      <c r="E56" s="33">
        <f>'[1]вспомогат'!G53</f>
        <v>5429326.82</v>
      </c>
      <c r="F56" s="38">
        <f>'[1]вспомогат'!H53</f>
        <v>100637.18000000063</v>
      </c>
      <c r="G56" s="39">
        <f>'[1]вспомогат'!I53</f>
        <v>5.823506469458176</v>
      </c>
      <c r="H56" s="35">
        <f>'[1]вспомогат'!J53</f>
        <v>-1627482.8199999994</v>
      </c>
      <c r="I56" s="36">
        <f>'[1]вспомогат'!K53</f>
        <v>89.13679795042034</v>
      </c>
      <c r="J56" s="37">
        <f>'[1]вспомогат'!L53</f>
        <v>-661678.1799999997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14265850</v>
      </c>
      <c r="D57" s="38">
        <f>'[1]вспомогат'!D54</f>
        <v>3623050</v>
      </c>
      <c r="E57" s="33">
        <f>'[1]вспомогат'!G54</f>
        <v>11742148.17</v>
      </c>
      <c r="F57" s="38">
        <f>'[1]вспомогат'!H54</f>
        <v>154233.08999999985</v>
      </c>
      <c r="G57" s="39">
        <f>'[1]вспомогат'!I54</f>
        <v>4.256995901243423</v>
      </c>
      <c r="H57" s="35">
        <f>'[1]вспомогат'!J54</f>
        <v>-3468816.91</v>
      </c>
      <c r="I57" s="36">
        <f>'[1]вспомогат'!K54</f>
        <v>82.30948853380625</v>
      </c>
      <c r="J57" s="37">
        <f>'[1]вспомогат'!L54</f>
        <v>-2523701.83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19471300</v>
      </c>
      <c r="D58" s="38">
        <f>'[1]вспомогат'!D55</f>
        <v>5842950</v>
      </c>
      <c r="E58" s="33">
        <f>'[1]вспомогат'!G55</f>
        <v>13321459.13</v>
      </c>
      <c r="F58" s="38">
        <f>'[1]вспомогат'!H55</f>
        <v>135487.58000000007</v>
      </c>
      <c r="G58" s="39">
        <f>'[1]вспомогат'!I55</f>
        <v>2.3188214857221108</v>
      </c>
      <c r="H58" s="35">
        <f>'[1]вспомогат'!J55</f>
        <v>-5707462.42</v>
      </c>
      <c r="I58" s="36">
        <f>'[1]вспомогат'!K55</f>
        <v>68.41586915100687</v>
      </c>
      <c r="J58" s="37">
        <f>'[1]вспомогат'!L55</f>
        <v>-6149840.869999999</v>
      </c>
    </row>
    <row r="59" spans="1:10" ht="14.25" customHeight="1">
      <c r="A59" s="53" t="s">
        <v>61</v>
      </c>
      <c r="B59" s="33">
        <f>'[1]вспомогат'!B56</f>
        <v>15427265</v>
      </c>
      <c r="C59" s="33">
        <f>'[1]вспомогат'!C56</f>
        <v>2214510</v>
      </c>
      <c r="D59" s="38">
        <f>'[1]вспомогат'!D56</f>
        <v>695635</v>
      </c>
      <c r="E59" s="33">
        <f>'[1]вспомогат'!G56</f>
        <v>2079031.63</v>
      </c>
      <c r="F59" s="38">
        <f>'[1]вспомогат'!H56</f>
        <v>25830.449999999953</v>
      </c>
      <c r="G59" s="39">
        <f>'[1]вспомогат'!I56</f>
        <v>3.7132188575905403</v>
      </c>
      <c r="H59" s="35">
        <f>'[1]вспомогат'!J56</f>
        <v>-669804.55</v>
      </c>
      <c r="I59" s="36">
        <f>'[1]вспомогат'!K56</f>
        <v>93.88224166971474</v>
      </c>
      <c r="J59" s="37">
        <f>'[1]вспомогат'!L56</f>
        <v>-135478.3700000001</v>
      </c>
    </row>
    <row r="60" spans="1:10" ht="14.25" customHeight="1">
      <c r="A60" s="53" t="s">
        <v>62</v>
      </c>
      <c r="B60" s="33">
        <f>'[1]вспомогат'!B57</f>
        <v>67965626</v>
      </c>
      <c r="C60" s="33">
        <f>'[1]вспомогат'!C57</f>
        <v>12090759</v>
      </c>
      <c r="D60" s="38">
        <f>'[1]вспомогат'!D57</f>
        <v>3546060</v>
      </c>
      <c r="E60" s="33">
        <f>'[1]вспомогат'!G57</f>
        <v>10857162.89</v>
      </c>
      <c r="F60" s="38">
        <f>'[1]вспомогат'!H57</f>
        <v>352566.7000000011</v>
      </c>
      <c r="G60" s="39">
        <f>'[1]вспомогат'!I57</f>
        <v>9.942491102801451</v>
      </c>
      <c r="H60" s="35">
        <f>'[1]вспомогат'!J57</f>
        <v>-3193493.299999999</v>
      </c>
      <c r="I60" s="36">
        <f>'[1]вспомогат'!K57</f>
        <v>89.79719875319657</v>
      </c>
      <c r="J60" s="37">
        <f>'[1]вспомогат'!L57</f>
        <v>-1233596.1099999994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4645308</v>
      </c>
      <c r="D61" s="38">
        <f>'[1]вспомогат'!D58</f>
        <v>1218318</v>
      </c>
      <c r="E61" s="33">
        <f>'[1]вспомогат'!G58</f>
        <v>4196290.1</v>
      </c>
      <c r="F61" s="38">
        <f>'[1]вспомогат'!H58</f>
        <v>45899.73999999976</v>
      </c>
      <c r="G61" s="39">
        <f>'[1]вспомогат'!I58</f>
        <v>3.767467935300944</v>
      </c>
      <c r="H61" s="35">
        <f>'[1]вспомогат'!J58</f>
        <v>-1172418.2600000002</v>
      </c>
      <c r="I61" s="36">
        <f>'[1]вспомогат'!K58</f>
        <v>90.33394771670683</v>
      </c>
      <c r="J61" s="37">
        <f>'[1]вспомогат'!L58</f>
        <v>-449017.9000000004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1712655</v>
      </c>
      <c r="D62" s="38">
        <f>'[1]вспомогат'!D59</f>
        <v>376264</v>
      </c>
      <c r="E62" s="33">
        <f>'[1]вспомогат'!G59</f>
        <v>1995433.84</v>
      </c>
      <c r="F62" s="38">
        <f>'[1]вспомогат'!H59</f>
        <v>38662.64000000013</v>
      </c>
      <c r="G62" s="39">
        <f>'[1]вспомогат'!I59</f>
        <v>10.275402377054444</v>
      </c>
      <c r="H62" s="35">
        <f>'[1]вспомогат'!J59</f>
        <v>-337601.35999999987</v>
      </c>
      <c r="I62" s="36">
        <f>'[1]вспомогат'!K59</f>
        <v>116.51113855388272</v>
      </c>
      <c r="J62" s="37">
        <f>'[1]вспомогат'!L59</f>
        <v>282778.8400000001</v>
      </c>
    </row>
    <row r="63" spans="1:10" ht="14.25" customHeight="1">
      <c r="A63" s="53" t="s">
        <v>65</v>
      </c>
      <c r="B63" s="33">
        <f>'[1]вспомогат'!B60</f>
        <v>10818000</v>
      </c>
      <c r="C63" s="33">
        <f>'[1]вспомогат'!C60</f>
        <v>1474700</v>
      </c>
      <c r="D63" s="38">
        <f>'[1]вспомогат'!D60</f>
        <v>330700</v>
      </c>
      <c r="E63" s="33">
        <f>'[1]вспомогат'!G60</f>
        <v>1764782.97</v>
      </c>
      <c r="F63" s="38">
        <f>'[1]вспомогат'!H60</f>
        <v>8768.919999999925</v>
      </c>
      <c r="G63" s="39">
        <f>'[1]вспомогат'!I60</f>
        <v>2.6516238282430984</v>
      </c>
      <c r="H63" s="35">
        <f>'[1]вспомогат'!J60</f>
        <v>-321931.0800000001</v>
      </c>
      <c r="I63" s="36">
        <f>'[1]вспомогат'!K60</f>
        <v>119.67064284261207</v>
      </c>
      <c r="J63" s="37">
        <f>'[1]вспомогат'!L60</f>
        <v>290082.97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1571520</v>
      </c>
      <c r="D64" s="38">
        <f>'[1]вспомогат'!D61</f>
        <v>424900</v>
      </c>
      <c r="E64" s="33">
        <f>'[1]вспомогат'!G61</f>
        <v>1271209.37</v>
      </c>
      <c r="F64" s="38">
        <f>'[1]вспомогат'!H61</f>
        <v>1070.1700000001583</v>
      </c>
      <c r="G64" s="39">
        <f>'[1]вспомогат'!I61</f>
        <v>0.2518639679925061</v>
      </c>
      <c r="H64" s="35">
        <f>'[1]вспомогат'!J61</f>
        <v>-423829.82999999984</v>
      </c>
      <c r="I64" s="36">
        <f>'[1]вспомогат'!K61</f>
        <v>80.89043537466911</v>
      </c>
      <c r="J64" s="37">
        <f>'[1]вспомогат'!L61</f>
        <v>-300310.6299999999</v>
      </c>
    </row>
    <row r="65" spans="1:10" ht="14.25" customHeight="1">
      <c r="A65" s="53" t="s">
        <v>67</v>
      </c>
      <c r="B65" s="33">
        <f>'[1]вспомогат'!B62</f>
        <v>9500000</v>
      </c>
      <c r="C65" s="33">
        <f>'[1]вспомогат'!C62</f>
        <v>1246524</v>
      </c>
      <c r="D65" s="38">
        <f>'[1]вспомогат'!D62</f>
        <v>479141</v>
      </c>
      <c r="E65" s="33">
        <f>'[1]вспомогат'!G62</f>
        <v>1180809.76</v>
      </c>
      <c r="F65" s="38">
        <f>'[1]вспомогат'!H62</f>
        <v>12414.429999999935</v>
      </c>
      <c r="G65" s="39">
        <f>'[1]вспомогат'!I62</f>
        <v>2.590976351428898</v>
      </c>
      <c r="H65" s="35">
        <f>'[1]вспомогат'!J62</f>
        <v>-466726.57000000007</v>
      </c>
      <c r="I65" s="36">
        <f>'[1]вспомогат'!K62</f>
        <v>94.72820098128877</v>
      </c>
      <c r="J65" s="37">
        <f>'[1]вспомогат'!L62</f>
        <v>-65714.23999999999</v>
      </c>
    </row>
    <row r="66" spans="1:10" ht="14.25" customHeight="1">
      <c r="A66" s="53" t="s">
        <v>68</v>
      </c>
      <c r="B66" s="33">
        <f>'[1]вспомогат'!B63</f>
        <v>15000000</v>
      </c>
      <c r="C66" s="33">
        <f>'[1]вспомогат'!C63</f>
        <v>2861830</v>
      </c>
      <c r="D66" s="38">
        <f>'[1]вспомогат'!D63</f>
        <v>1036050</v>
      </c>
      <c r="E66" s="33">
        <f>'[1]вспомогат'!G63</f>
        <v>2706524.74</v>
      </c>
      <c r="F66" s="38">
        <f>'[1]вспомогат'!H63</f>
        <v>58615.02000000002</v>
      </c>
      <c r="G66" s="39">
        <f>'[1]вспомогат'!I63</f>
        <v>5.657547415665269</v>
      </c>
      <c r="H66" s="35">
        <f>'[1]вспомогат'!J63</f>
        <v>-977434.98</v>
      </c>
      <c r="I66" s="36">
        <f>'[1]вспомогат'!K63</f>
        <v>94.57321853499336</v>
      </c>
      <c r="J66" s="37">
        <f>'[1]вспомогат'!L63</f>
        <v>-155305.25999999978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2148975</v>
      </c>
      <c r="D67" s="38">
        <f>'[1]вспомогат'!D64</f>
        <v>536958</v>
      </c>
      <c r="E67" s="33">
        <f>'[1]вспомогат'!G64</f>
        <v>1818465.45</v>
      </c>
      <c r="F67" s="38">
        <f>'[1]вспомогат'!H64</f>
        <v>17880.37999999989</v>
      </c>
      <c r="G67" s="39">
        <f>'[1]вспомогат'!I64</f>
        <v>3.329940144294319</v>
      </c>
      <c r="H67" s="35">
        <f>'[1]вспомогат'!J64</f>
        <v>-519077.6200000001</v>
      </c>
      <c r="I67" s="36">
        <f>'[1]вспомогат'!K64</f>
        <v>84.62013052734443</v>
      </c>
      <c r="J67" s="37">
        <f>'[1]вспомогат'!L64</f>
        <v>-330509.55000000005</v>
      </c>
    </row>
    <row r="68" spans="1:10" ht="14.25" customHeight="1">
      <c r="A68" s="53" t="s">
        <v>70</v>
      </c>
      <c r="B68" s="33">
        <f>'[1]вспомогат'!B65</f>
        <v>36348458</v>
      </c>
      <c r="C68" s="33">
        <f>'[1]вспомогат'!C65</f>
        <v>6440684</v>
      </c>
      <c r="D68" s="38">
        <f>'[1]вспомогат'!D65</f>
        <v>2293681</v>
      </c>
      <c r="E68" s="33">
        <f>'[1]вспомогат'!G65</f>
        <v>5563440.45</v>
      </c>
      <c r="F68" s="38">
        <f>'[1]вспомогат'!H65</f>
        <v>116811.04000000004</v>
      </c>
      <c r="G68" s="39">
        <f>'[1]вспомогат'!I65</f>
        <v>5.092732598822593</v>
      </c>
      <c r="H68" s="35">
        <f>'[1]вспомогат'!J65</f>
        <v>-2176869.96</v>
      </c>
      <c r="I68" s="36">
        <f>'[1]вспомогат'!K65</f>
        <v>86.37965237853619</v>
      </c>
      <c r="J68" s="37">
        <f>'[1]вспомогат'!L65</f>
        <v>-877243.5499999998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18884453</v>
      </c>
      <c r="D69" s="38">
        <f>'[1]вспомогат'!D66</f>
        <v>7359463</v>
      </c>
      <c r="E69" s="33">
        <f>'[1]вспомогат'!G66</f>
        <v>9534866.78</v>
      </c>
      <c r="F69" s="38">
        <f>'[1]вспомогат'!H66</f>
        <v>205618.5</v>
      </c>
      <c r="G69" s="39">
        <f>'[1]вспомогат'!I66</f>
        <v>2.7939334704176106</v>
      </c>
      <c r="H69" s="35">
        <f>'[1]вспомогат'!J66</f>
        <v>-7153844.5</v>
      </c>
      <c r="I69" s="36">
        <f>'[1]вспомогат'!K66</f>
        <v>50.49056374574366</v>
      </c>
      <c r="J69" s="37">
        <f>'[1]вспомогат'!L66</f>
        <v>-9349586.22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20089611</v>
      </c>
      <c r="D70" s="38">
        <f>'[1]вспомогат'!D67</f>
        <v>6363412</v>
      </c>
      <c r="E70" s="33">
        <f>'[1]вспомогат'!G67</f>
        <v>14241610.53</v>
      </c>
      <c r="F70" s="38">
        <f>'[1]вспомогат'!H67</f>
        <v>201901.80999999866</v>
      </c>
      <c r="G70" s="39">
        <f>'[1]вспомогат'!I67</f>
        <v>3.1728545943591056</v>
      </c>
      <c r="H70" s="35">
        <f>'[1]вспомогат'!J67</f>
        <v>-6161510.190000001</v>
      </c>
      <c r="I70" s="36">
        <f>'[1]вспомогат'!K67</f>
        <v>70.89042455824554</v>
      </c>
      <c r="J70" s="37">
        <f>'[1]вспомогат'!L67</f>
        <v>-5848000.470000001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3188920</v>
      </c>
      <c r="D71" s="38">
        <f>'[1]вспомогат'!D68</f>
        <v>1337300</v>
      </c>
      <c r="E71" s="33">
        <f>'[1]вспомогат'!G68</f>
        <v>2150035.75</v>
      </c>
      <c r="F71" s="38">
        <f>'[1]вспомогат'!H68</f>
        <v>17184.069999999832</v>
      </c>
      <c r="G71" s="39">
        <f>'[1]вспомогат'!I68</f>
        <v>1.284982427278833</v>
      </c>
      <c r="H71" s="35">
        <f>'[1]вспомогат'!J68</f>
        <v>-1320115.9300000002</v>
      </c>
      <c r="I71" s="36">
        <f>'[1]вспомогат'!K68</f>
        <v>67.42206609134126</v>
      </c>
      <c r="J71" s="37">
        <f>'[1]вспомогат'!L68</f>
        <v>-1038884.25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2352705</v>
      </c>
      <c r="D72" s="38">
        <f>'[1]вспомогат'!D69</f>
        <v>687355</v>
      </c>
      <c r="E72" s="33">
        <f>'[1]вспомогат'!G69</f>
        <v>1623670.48</v>
      </c>
      <c r="F72" s="38">
        <f>'[1]вспомогат'!H69</f>
        <v>15455.780000000028</v>
      </c>
      <c r="G72" s="39">
        <f>'[1]вспомогат'!I69</f>
        <v>2.2485877021335448</v>
      </c>
      <c r="H72" s="35">
        <f>'[1]вспомогат'!J69</f>
        <v>-671899.22</v>
      </c>
      <c r="I72" s="36">
        <f>'[1]вспомогат'!K69</f>
        <v>69.01292257210318</v>
      </c>
      <c r="J72" s="37">
        <f>'[1]вспомогат'!L69</f>
        <v>-729034.52</v>
      </c>
    </row>
    <row r="73" spans="1:10" ht="14.25" customHeight="1">
      <c r="A73" s="53" t="s">
        <v>75</v>
      </c>
      <c r="B73" s="33">
        <f>'[1]вспомогат'!B70</f>
        <v>6809061</v>
      </c>
      <c r="C73" s="33">
        <f>'[1]вспомогат'!C70</f>
        <v>548697</v>
      </c>
      <c r="D73" s="38">
        <f>'[1]вспомогат'!D70</f>
        <v>147803</v>
      </c>
      <c r="E73" s="33">
        <f>'[1]вспомогат'!G70</f>
        <v>761025.31</v>
      </c>
      <c r="F73" s="38">
        <f>'[1]вспомогат'!H70</f>
        <v>0</v>
      </c>
      <c r="G73" s="39">
        <f>'[1]вспомогат'!I70</f>
        <v>0</v>
      </c>
      <c r="H73" s="35">
        <f>'[1]вспомогат'!J70</f>
        <v>-147803</v>
      </c>
      <c r="I73" s="36">
        <f>'[1]вспомогат'!K70</f>
        <v>138.69682356564735</v>
      </c>
      <c r="J73" s="37">
        <f>'[1]вспомогат'!L70</f>
        <v>212328.31000000006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10860985</v>
      </c>
      <c r="D74" s="38">
        <f>'[1]вспомогат'!D71</f>
        <v>3833702</v>
      </c>
      <c r="E74" s="33">
        <f>'[1]вспомогат'!G71</f>
        <v>7845543.18</v>
      </c>
      <c r="F74" s="38">
        <f>'[1]вспомогат'!H71</f>
        <v>193581.6299999999</v>
      </c>
      <c r="G74" s="39">
        <f>'[1]вспомогат'!I71</f>
        <v>5.049469937934662</v>
      </c>
      <c r="H74" s="35">
        <f>'[1]вспомогат'!J71</f>
        <v>-3640120.37</v>
      </c>
      <c r="I74" s="36">
        <f>'[1]вспомогат'!K71</f>
        <v>72.23601892461872</v>
      </c>
      <c r="J74" s="37">
        <f>'[1]вспомогат'!L71</f>
        <v>-3015441.8200000003</v>
      </c>
    </row>
    <row r="75" spans="1:10" ht="14.25" customHeight="1">
      <c r="A75" s="53" t="s">
        <v>77</v>
      </c>
      <c r="B75" s="33">
        <f>'[1]вспомогат'!B72</f>
        <v>23194370</v>
      </c>
      <c r="C75" s="33">
        <f>'[1]вспомогат'!C72</f>
        <v>4433220</v>
      </c>
      <c r="D75" s="38">
        <f>'[1]вспомогат'!D72</f>
        <v>1211255</v>
      </c>
      <c r="E75" s="33">
        <f>'[1]вспомогат'!G72</f>
        <v>4102928.89</v>
      </c>
      <c r="F75" s="38">
        <f>'[1]вспомогат'!H72</f>
        <v>82686.62000000011</v>
      </c>
      <c r="G75" s="39">
        <f>'[1]вспомогат'!I72</f>
        <v>6.826524555110206</v>
      </c>
      <c r="H75" s="35">
        <f>'[1]вспомогат'!J72</f>
        <v>-1128568.38</v>
      </c>
      <c r="I75" s="36">
        <f>'[1]вспомогат'!K72</f>
        <v>92.54963412598518</v>
      </c>
      <c r="J75" s="37">
        <f>'[1]вспомогат'!L72</f>
        <v>-330291.10999999987</v>
      </c>
    </row>
    <row r="76" spans="1:10" ht="14.25" customHeight="1">
      <c r="A76" s="53" t="s">
        <v>78</v>
      </c>
      <c r="B76" s="33">
        <f>'[1]вспомогат'!B73</f>
        <v>9313620</v>
      </c>
      <c r="C76" s="33">
        <f>'[1]вспомогат'!C73</f>
        <v>1911260</v>
      </c>
      <c r="D76" s="38">
        <f>'[1]вспомогат'!D73</f>
        <v>544180</v>
      </c>
      <c r="E76" s="33">
        <f>'[1]вспомогат'!G73</f>
        <v>1471521.13</v>
      </c>
      <c r="F76" s="38">
        <f>'[1]вспомогат'!H73</f>
        <v>3409.5399999998044</v>
      </c>
      <c r="G76" s="39">
        <f>'[1]вспомогат'!I73</f>
        <v>0.6265463633356251</v>
      </c>
      <c r="H76" s="35">
        <f>'[1]вспомогат'!J73</f>
        <v>-540770.4600000002</v>
      </c>
      <c r="I76" s="36">
        <f>'[1]вспомогат'!K73</f>
        <v>76.99220043322205</v>
      </c>
      <c r="J76" s="37">
        <f>'[1]вспомогат'!L73</f>
        <v>-439738.8700000001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919804</v>
      </c>
      <c r="D77" s="38">
        <f>'[1]вспомогат'!D74</f>
        <v>219954</v>
      </c>
      <c r="E77" s="33">
        <f>'[1]вспомогат'!G74</f>
        <v>1184876.67</v>
      </c>
      <c r="F77" s="38">
        <f>'[1]вспомогат'!H74</f>
        <v>46217.8899999999</v>
      </c>
      <c r="G77" s="39">
        <f>'[1]вспомогат'!I74</f>
        <v>21.012525346208708</v>
      </c>
      <c r="H77" s="35">
        <f>'[1]вспомогат'!J74</f>
        <v>-173736.1100000001</v>
      </c>
      <c r="I77" s="36">
        <f>'[1]вспомогат'!K74</f>
        <v>128.81838630838743</v>
      </c>
      <c r="J77" s="37">
        <f>'[1]вспомогат'!L74</f>
        <v>265072.6699999999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991958</v>
      </c>
      <c r="D78" s="38">
        <f>'[1]вспомогат'!D75</f>
        <v>375190</v>
      </c>
      <c r="E78" s="33">
        <f>'[1]вспомогат'!G75</f>
        <v>907514.43</v>
      </c>
      <c r="F78" s="38">
        <f>'[1]вспомогат'!H75</f>
        <v>1421.7700000000186</v>
      </c>
      <c r="G78" s="39">
        <f>'[1]вспомогат'!I75</f>
        <v>0.3789466670220471</v>
      </c>
      <c r="H78" s="35">
        <f>'[1]вспомогат'!J75</f>
        <v>-373768.23</v>
      </c>
      <c r="I78" s="36">
        <f>'[1]вспомогат'!K75</f>
        <v>91.48718292508353</v>
      </c>
      <c r="J78" s="37">
        <f>'[1]вспомогат'!L75</f>
        <v>-84443.56999999995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2502893</v>
      </c>
      <c r="D79" s="38">
        <f>'[1]вспомогат'!D76</f>
        <v>835191</v>
      </c>
      <c r="E79" s="33">
        <f>'[1]вспомогат'!G76</f>
        <v>2163181.88</v>
      </c>
      <c r="F79" s="38">
        <f>'[1]вспомогат'!H76</f>
        <v>83037.00999999978</v>
      </c>
      <c r="G79" s="39">
        <f>'[1]вспомогат'!I76</f>
        <v>9.942277874162889</v>
      </c>
      <c r="H79" s="35">
        <f>'[1]вспомогат'!J76</f>
        <v>-752153.9900000002</v>
      </c>
      <c r="I79" s="36">
        <f>'[1]вспомогат'!K76</f>
        <v>86.42726157290784</v>
      </c>
      <c r="J79" s="37">
        <f>'[1]вспомогат'!L76</f>
        <v>-339711.1200000001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2299334</v>
      </c>
      <c r="D80" s="38">
        <f>'[1]вспомогат'!D77</f>
        <v>848034</v>
      </c>
      <c r="E80" s="33">
        <f>'[1]вспомогат'!G77</f>
        <v>1436503.73</v>
      </c>
      <c r="F80" s="38">
        <f>'[1]вспомогат'!H77</f>
        <v>4243.449999999953</v>
      </c>
      <c r="G80" s="39">
        <f>'[1]вспомогат'!I77</f>
        <v>0.5003867769452586</v>
      </c>
      <c r="H80" s="35">
        <f>'[1]вспомогат'!J77</f>
        <v>-843790.55</v>
      </c>
      <c r="I80" s="36">
        <f>'[1]вспомогат'!K77</f>
        <v>62.474774434684136</v>
      </c>
      <c r="J80" s="37">
        <f>'[1]вспомогат'!L77</f>
        <v>-862830.27</v>
      </c>
    </row>
    <row r="81" spans="1:10" ht="14.25" customHeight="1">
      <c r="A81" s="53" t="s">
        <v>83</v>
      </c>
      <c r="B81" s="33">
        <f>'[1]вспомогат'!B78</f>
        <v>462982900</v>
      </c>
      <c r="C81" s="33">
        <f>'[1]вспомогат'!C78</f>
        <v>103835690</v>
      </c>
      <c r="D81" s="38">
        <f>'[1]вспомогат'!D78</f>
        <v>36897840</v>
      </c>
      <c r="E81" s="33">
        <f>'[1]вспомогат'!G78</f>
        <v>82350698.44</v>
      </c>
      <c r="F81" s="38">
        <f>'[1]вспомогат'!H78</f>
        <v>1689877.1599999964</v>
      </c>
      <c r="G81" s="39">
        <f>'[1]вспомогат'!I78</f>
        <v>4.579880990323543</v>
      </c>
      <c r="H81" s="35">
        <f>'[1]вспомогат'!J78</f>
        <v>-35207962.84</v>
      </c>
      <c r="I81" s="36">
        <f>'[1]вспомогат'!K78</f>
        <v>79.30866394781987</v>
      </c>
      <c r="J81" s="37">
        <f>'[1]вспомогат'!L78</f>
        <v>-21484991.560000002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7702199</v>
      </c>
      <c r="D82" s="38">
        <f>'[1]вспомогат'!D79</f>
        <v>2530880</v>
      </c>
      <c r="E82" s="33">
        <f>'[1]вспомогат'!G79</f>
        <v>6688177.04</v>
      </c>
      <c r="F82" s="38">
        <f>'[1]вспомогат'!H79</f>
        <v>141574.95999999996</v>
      </c>
      <c r="G82" s="39">
        <f>'[1]вспомогат'!I79</f>
        <v>5.593902516120874</v>
      </c>
      <c r="H82" s="35">
        <f>'[1]вспомогат'!J79</f>
        <v>-2389305.04</v>
      </c>
      <c r="I82" s="36">
        <f>'[1]вспомогат'!K79</f>
        <v>86.83464345701792</v>
      </c>
      <c r="J82" s="37">
        <f>'[1]вспомогат'!L79</f>
        <v>-1014021.96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2389213</v>
      </c>
      <c r="D83" s="38">
        <f>'[1]вспомогат'!D80</f>
        <v>548828</v>
      </c>
      <c r="E83" s="33">
        <f>'[1]вспомогат'!G80</f>
        <v>1788158.15</v>
      </c>
      <c r="F83" s="38">
        <f>'[1]вспомогат'!H80</f>
        <v>8030.929999999935</v>
      </c>
      <c r="G83" s="39">
        <f>'[1]вспомогат'!I80</f>
        <v>1.4632872229550853</v>
      </c>
      <c r="H83" s="35">
        <f>'[1]вспомогат'!J80</f>
        <v>-540797.0700000001</v>
      </c>
      <c r="I83" s="36">
        <f>'[1]вспомогат'!K80</f>
        <v>74.84297758299489</v>
      </c>
      <c r="J83" s="37">
        <f>'[1]вспомогат'!L80</f>
        <v>-601054.8500000001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50629634</v>
      </c>
      <c r="D84" s="38">
        <f>'[1]вспомогат'!D81</f>
        <v>17116609</v>
      </c>
      <c r="E84" s="33">
        <f>'[1]вспомогат'!G81</f>
        <v>26138050.16</v>
      </c>
      <c r="F84" s="38">
        <f>'[1]вспомогат'!H81</f>
        <v>231583.73000000045</v>
      </c>
      <c r="G84" s="39">
        <f>'[1]вспомогат'!I81</f>
        <v>1.3529766906517549</v>
      </c>
      <c r="H84" s="35">
        <f>'[1]вспомогат'!J81</f>
        <v>-16885025.27</v>
      </c>
      <c r="I84" s="36">
        <f>'[1]вспомогат'!K81</f>
        <v>51.62599073894154</v>
      </c>
      <c r="J84" s="37">
        <f>'[1]вспомогат'!L81</f>
        <v>-24491583.84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7423647</v>
      </c>
      <c r="D85" s="38">
        <f>'[1]вспомогат'!D82</f>
        <v>2378636</v>
      </c>
      <c r="E85" s="33">
        <f>'[1]вспомогат'!G82</f>
        <v>5867889.44</v>
      </c>
      <c r="F85" s="38">
        <f>'[1]вспомогат'!H82</f>
        <v>71712.74000000022</v>
      </c>
      <c r="G85" s="39">
        <f>'[1]вспомогат'!I82</f>
        <v>3.014868184959793</v>
      </c>
      <c r="H85" s="35">
        <f>'[1]вспомогат'!J82</f>
        <v>-2306923.26</v>
      </c>
      <c r="I85" s="36">
        <f>'[1]вспомогат'!K82</f>
        <v>79.04321743746706</v>
      </c>
      <c r="J85" s="37">
        <f>'[1]вспомогат'!L82</f>
        <v>-1555757.5599999996</v>
      </c>
    </row>
    <row r="86" spans="1:10" ht="15" customHeight="1">
      <c r="A86" s="51" t="s">
        <v>88</v>
      </c>
      <c r="B86" s="41">
        <f>SUM(B38:B85)</f>
        <v>2071089921</v>
      </c>
      <c r="C86" s="41">
        <f>SUM(C38:C85)</f>
        <v>434461385</v>
      </c>
      <c r="D86" s="41">
        <f>SUM(D38:D85)</f>
        <v>143186175</v>
      </c>
      <c r="E86" s="41">
        <f>SUM(E38:E85)</f>
        <v>320440792.75999993</v>
      </c>
      <c r="F86" s="41">
        <f>SUM(F38:F85)</f>
        <v>5516842.319999995</v>
      </c>
      <c r="G86" s="42">
        <f>F86/D86*100</f>
        <v>3.8529154927142892</v>
      </c>
      <c r="H86" s="41">
        <f>SUM(H38:H85)</f>
        <v>-137669332.67999998</v>
      </c>
      <c r="I86" s="43">
        <f>E86/C86*100</f>
        <v>73.75587424415174</v>
      </c>
      <c r="J86" s="41">
        <f>SUM(J38:J85)</f>
        <v>-114020592.23999998</v>
      </c>
    </row>
    <row r="87" spans="1:10" ht="15.75" customHeight="1">
      <c r="A87" s="54" t="s">
        <v>89</v>
      </c>
      <c r="B87" s="55">
        <f>'[1]вспомогат'!B83</f>
        <v>13237708391</v>
      </c>
      <c r="C87" s="55">
        <f>'[1]вспомогат'!C83</f>
        <v>3031299165</v>
      </c>
      <c r="D87" s="55">
        <f>'[1]вспомогат'!D83</f>
        <v>984939552</v>
      </c>
      <c r="E87" s="55">
        <f>'[1]вспомогат'!G83</f>
        <v>2126145444.5900009</v>
      </c>
      <c r="F87" s="55">
        <f>'[1]вспомогат'!H83</f>
        <v>56028334.67999994</v>
      </c>
      <c r="G87" s="56">
        <f>'[1]вспомогат'!I83</f>
        <v>5.688504900247923</v>
      </c>
      <c r="H87" s="55">
        <f>'[1]вспомогат'!J83</f>
        <v>-928911217.3200004</v>
      </c>
      <c r="I87" s="56">
        <f>'[1]вспомогат'!K83</f>
        <v>70.13974302302164</v>
      </c>
      <c r="J87" s="55">
        <f>'[1]вспомогат'!L83</f>
        <v>-905153720.4100001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03.03.2020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2020-03-04T08:07:19Z</dcterms:created>
  <dcterms:modified xsi:type="dcterms:W3CDTF">2020-03-04T08:07:55Z</dcterms:modified>
  <cp:category/>
  <cp:version/>
  <cp:contentType/>
  <cp:contentStatus/>
</cp:coreProperties>
</file>