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<sst xmlns="http://schemas.openxmlformats.org/spreadsheetml/2006/main" count="95" uniqueCount="90">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</sst>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28.02.2020</v>
          </cell>
        </row>
        <row r="6">
          <cell r="G6" t="str">
            <v>Фактично надійшло на 28.02.2020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321387720.63</v>
          </cell>
          <cell r="H10">
            <v>193064889.97</v>
          </cell>
          <cell r="I10">
            <v>81.32194730087137</v>
          </cell>
          <cell r="J10">
            <v>-44343210.03</v>
          </cell>
          <cell r="K10">
            <v>84.19877135046995</v>
          </cell>
          <cell r="L10">
            <v>-60313479.370000005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994567661.71</v>
          </cell>
          <cell r="H11">
            <v>548447372.6700001</v>
          </cell>
          <cell r="I11">
            <v>102.12221816776838</v>
          </cell>
          <cell r="J11">
            <v>11397372.670000076</v>
          </cell>
          <cell r="K11">
            <v>100.23357638800705</v>
          </cell>
          <cell r="L11">
            <v>2317661.710000038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147483826.37</v>
          </cell>
          <cell r="H12">
            <v>71084714.78</v>
          </cell>
          <cell r="I12">
            <v>118.1470603643568</v>
          </cell>
          <cell r="J12">
            <v>10918414.780000001</v>
          </cell>
          <cell r="K12">
            <v>117.02766827151017</v>
          </cell>
          <cell r="L12">
            <v>21459076.370000005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106480197.73</v>
          </cell>
          <cell r="H13">
            <v>56413618.43000001</v>
          </cell>
          <cell r="I13">
            <v>99.08251094211046</v>
          </cell>
          <cell r="J13">
            <v>-522381.56999999285</v>
          </cell>
          <cell r="K13">
            <v>101.28094064213596</v>
          </cell>
          <cell r="L13">
            <v>1346697.7300000042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17905808.6</v>
          </cell>
          <cell r="H14">
            <v>9933798.670000002</v>
          </cell>
          <cell r="I14">
            <v>106.45560869751594</v>
          </cell>
          <cell r="J14">
            <v>602398.6700000018</v>
          </cell>
          <cell r="K14">
            <v>103.81442726360892</v>
          </cell>
          <cell r="L14">
            <v>657908.6000000015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5180508.96</v>
          </cell>
          <cell r="H15">
            <v>1803619.75</v>
          </cell>
          <cell r="I15">
            <v>86.78400133571607</v>
          </cell>
          <cell r="J15">
            <v>-274666.25</v>
          </cell>
          <cell r="K15">
            <v>121.1691099646656</v>
          </cell>
          <cell r="L15">
            <v>905071.96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61517643.33</v>
          </cell>
          <cell r="H16">
            <v>33635429.41</v>
          </cell>
          <cell r="I16">
            <v>138.17564309393313</v>
          </cell>
          <cell r="J16">
            <v>9292912.409999996</v>
          </cell>
          <cell r="K16">
            <v>135.6577252040341</v>
          </cell>
          <cell r="L16">
            <v>16169954.329999998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7302.8</v>
          </cell>
          <cell r="H17">
            <v>2487.5</v>
          </cell>
          <cell r="I17">
            <v>14.214285714285715</v>
          </cell>
          <cell r="J17">
            <v>-15012.5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661314.45</v>
          </cell>
          <cell r="H18">
            <v>230337.64999999997</v>
          </cell>
          <cell r="I18">
            <v>118.07645777265152</v>
          </cell>
          <cell r="J18">
            <v>35262.649999999965</v>
          </cell>
          <cell r="K18">
            <v>169.50261437908495</v>
          </cell>
          <cell r="L18">
            <v>271164.44999999995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21907538.13</v>
          </cell>
          <cell r="H19">
            <v>11156838.159999998</v>
          </cell>
          <cell r="I19">
            <v>126.8139697212905</v>
          </cell>
          <cell r="J19">
            <v>2359039.1599999983</v>
          </cell>
          <cell r="K19">
            <v>127.68311475269383</v>
          </cell>
          <cell r="L19">
            <v>4749797.129999999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5994663.34</v>
          </cell>
          <cell r="H20">
            <v>2339048.4499999997</v>
          </cell>
          <cell r="I20">
            <v>92.37364345065082</v>
          </cell>
          <cell r="J20">
            <v>-193111.55000000028</v>
          </cell>
          <cell r="K20">
            <v>105.692990724236</v>
          </cell>
          <cell r="L20">
            <v>322893.33999999985</v>
          </cell>
        </row>
        <row r="21">
          <cell r="B21">
            <v>50902640</v>
          </cell>
          <cell r="C21">
            <v>7256770</v>
          </cell>
          <cell r="D21">
            <v>3665787</v>
          </cell>
          <cell r="G21">
            <v>9710096.72</v>
          </cell>
          <cell r="H21">
            <v>5661827.780000001</v>
          </cell>
          <cell r="I21">
            <v>154.45053899749226</v>
          </cell>
          <cell r="J21">
            <v>1996040.7800000012</v>
          </cell>
          <cell r="K21">
            <v>133.8074201056393</v>
          </cell>
          <cell r="L21">
            <v>2453326.7200000007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564456.2</v>
          </cell>
          <cell r="H22">
            <v>199890.41999999993</v>
          </cell>
          <cell r="I22">
            <v>125.82803726551677</v>
          </cell>
          <cell r="J22">
            <v>41030.419999999925</v>
          </cell>
          <cell r="K22">
            <v>147.91441524069074</v>
          </cell>
          <cell r="L22">
            <v>182846.19999999995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49240</v>
          </cell>
          <cell r="H23">
            <v>22704</v>
          </cell>
          <cell r="I23">
            <v>21.622857142857143</v>
          </cell>
          <cell r="J23">
            <v>-82296</v>
          </cell>
          <cell r="K23">
            <v>22.90232558139535</v>
          </cell>
          <cell r="L23">
            <v>-165760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19371649.82</v>
          </cell>
          <cell r="H24">
            <v>10195576.9</v>
          </cell>
          <cell r="I24">
            <v>130.92107491741655</v>
          </cell>
          <cell r="J24">
            <v>2408001.9000000004</v>
          </cell>
          <cell r="K24">
            <v>126.82954912170652</v>
          </cell>
          <cell r="L24">
            <v>4097882.8200000003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1142062.87</v>
          </cell>
          <cell r="H25">
            <v>546600.31</v>
          </cell>
          <cell r="I25">
            <v>100.16149520174302</v>
          </cell>
          <cell r="J25">
            <v>881.3100000000559</v>
          </cell>
          <cell r="K25">
            <v>105.69439989338596</v>
          </cell>
          <cell r="L25">
            <v>61529.87000000011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8856496.52</v>
          </cell>
          <cell r="H26">
            <v>4437705.93</v>
          </cell>
          <cell r="I26">
            <v>134.1729503557421</v>
          </cell>
          <cell r="J26">
            <v>1130253.9299999997</v>
          </cell>
          <cell r="K26">
            <v>116.52685394738245</v>
          </cell>
          <cell r="L26">
            <v>1256105.5199999996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12813.09</v>
          </cell>
          <cell r="H27">
            <v>11481.630000000001</v>
          </cell>
          <cell r="I27">
            <v>295.9182989690722</v>
          </cell>
          <cell r="J27">
            <v>7601.630000000001</v>
          </cell>
          <cell r="K27">
            <v>308.00697115384617</v>
          </cell>
          <cell r="L27">
            <v>8653.09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11058871.5</v>
          </cell>
          <cell r="H28">
            <v>5677196.22</v>
          </cell>
          <cell r="I28">
            <v>129.52801867767346</v>
          </cell>
          <cell r="J28">
            <v>1294209.2199999997</v>
          </cell>
          <cell r="K28">
            <v>124.1295202600386</v>
          </cell>
          <cell r="L28">
            <v>2149732.5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3286713.68</v>
          </cell>
          <cell r="H29">
            <v>1596320.6400000001</v>
          </cell>
          <cell r="I29">
            <v>122.78369489303967</v>
          </cell>
          <cell r="J29">
            <v>296212.64000000013</v>
          </cell>
          <cell r="K29">
            <v>122.96626607174792</v>
          </cell>
          <cell r="L29">
            <v>613855.6800000002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4880393.83</v>
          </cell>
          <cell r="H30">
            <v>2380698.93</v>
          </cell>
          <cell r="I30">
            <v>126.90001934923667</v>
          </cell>
          <cell r="J30">
            <v>504655.93000000017</v>
          </cell>
          <cell r="K30">
            <v>92.16635648014118</v>
          </cell>
          <cell r="L30">
            <v>-414807.1699999999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1310630.16</v>
          </cell>
          <cell r="H31">
            <v>244644.96999999997</v>
          </cell>
          <cell r="I31">
            <v>58.01508446923346</v>
          </cell>
          <cell r="J31">
            <v>-177047.03000000003</v>
          </cell>
          <cell r="K31">
            <v>162.56966792194453</v>
          </cell>
          <cell r="L31">
            <v>504434.1599999999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11016915.55</v>
          </cell>
          <cell r="H32">
            <v>5420019.000000001</v>
          </cell>
          <cell r="I32">
            <v>115.9543663404909</v>
          </cell>
          <cell r="J32">
            <v>745750.0000000009</v>
          </cell>
          <cell r="K32">
            <v>116.58336224041564</v>
          </cell>
          <cell r="L32">
            <v>1567097.5500000007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26852.97</v>
          </cell>
          <cell r="H33">
            <v>4338.610000000001</v>
          </cell>
          <cell r="I33">
            <v>66.74784615384615</v>
          </cell>
          <cell r="J33">
            <v>-2161.3899999999994</v>
          </cell>
          <cell r="K33">
            <v>223.77475</v>
          </cell>
          <cell r="L33">
            <v>14852.970000000001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811780.51</v>
          </cell>
          <cell r="H34">
            <v>295399.13</v>
          </cell>
          <cell r="I34">
            <v>92.07341271078141</v>
          </cell>
          <cell r="J34">
            <v>-25430.869999999995</v>
          </cell>
          <cell r="K34">
            <v>91.0248457373268</v>
          </cell>
          <cell r="L34">
            <v>-80042.48999999999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2621537.07</v>
          </cell>
          <cell r="H35">
            <v>854806.6099999999</v>
          </cell>
          <cell r="I35">
            <v>81.4634537073304</v>
          </cell>
          <cell r="J35">
            <v>-194506.39000000013</v>
          </cell>
          <cell r="K35">
            <v>129.90877871617352</v>
          </cell>
          <cell r="L35">
            <v>603554.0699999998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7698972.82</v>
          </cell>
          <cell r="H36">
            <v>3742906.7800000003</v>
          </cell>
          <cell r="I36">
            <v>94.30086074668591</v>
          </cell>
          <cell r="J36">
            <v>-226205.21999999974</v>
          </cell>
          <cell r="K36">
            <v>98.23858726823926</v>
          </cell>
          <cell r="L36">
            <v>-138042.1799999997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3443212.64</v>
          </cell>
          <cell r="H37">
            <v>1584119.53</v>
          </cell>
          <cell r="I37">
            <v>136.39189132177364</v>
          </cell>
          <cell r="J37">
            <v>422672.53</v>
          </cell>
          <cell r="K37">
            <v>100.71401151631478</v>
          </cell>
          <cell r="L37">
            <v>24410.64000000013</v>
          </cell>
        </row>
        <row r="38">
          <cell r="B38">
            <v>20269298</v>
          </cell>
          <cell r="C38">
            <v>2563826</v>
          </cell>
          <cell r="D38">
            <v>1265130</v>
          </cell>
          <cell r="G38">
            <v>2835993.74</v>
          </cell>
          <cell r="H38">
            <v>1245892.3600000003</v>
          </cell>
          <cell r="I38">
            <v>98.4793942124525</v>
          </cell>
          <cell r="J38">
            <v>-19237.639999999665</v>
          </cell>
          <cell r="K38">
            <v>110.6156868679856</v>
          </cell>
          <cell r="L38">
            <v>272167.7400000002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2392405.81</v>
          </cell>
          <cell r="H39">
            <v>987020.3700000001</v>
          </cell>
          <cell r="I39">
            <v>129.03154736615053</v>
          </cell>
          <cell r="J39">
            <v>222075.3700000001</v>
          </cell>
          <cell r="K39">
            <v>91.7470714562377</v>
          </cell>
          <cell r="L39">
            <v>-215204.18999999994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3470857.52</v>
          </cell>
          <cell r="H40">
            <v>1344685.29</v>
          </cell>
          <cell r="I40">
            <v>90.24551787547902</v>
          </cell>
          <cell r="J40">
            <v>-145344.70999999996</v>
          </cell>
          <cell r="K40">
            <v>96.54465324832827</v>
          </cell>
          <cell r="L40">
            <v>-124222.47999999998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6847750.77</v>
          </cell>
          <cell r="H41">
            <v>3671350.5799999996</v>
          </cell>
          <cell r="I41">
            <v>130.17741157131576</v>
          </cell>
          <cell r="J41">
            <v>851083.5799999996</v>
          </cell>
          <cell r="K41">
            <v>110.0450412041114</v>
          </cell>
          <cell r="L41">
            <v>625070.7699999996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9490138.91</v>
          </cell>
          <cell r="H42">
            <v>5136036.96</v>
          </cell>
          <cell r="I42">
            <v>110.40992959912843</v>
          </cell>
          <cell r="J42">
            <v>484247.95999999996</v>
          </cell>
          <cell r="K42">
            <v>93.6743395586868</v>
          </cell>
          <cell r="L42">
            <v>-640852.0899999999</v>
          </cell>
        </row>
        <row r="43">
          <cell r="B43">
            <v>32433514</v>
          </cell>
          <cell r="C43">
            <v>3863150</v>
          </cell>
          <cell r="D43">
            <v>1709500</v>
          </cell>
          <cell r="G43">
            <v>4217713.68</v>
          </cell>
          <cell r="H43">
            <v>1936667.15</v>
          </cell>
          <cell r="I43">
            <v>113.28851418543434</v>
          </cell>
          <cell r="J43">
            <v>227167.1499999999</v>
          </cell>
          <cell r="K43">
            <v>109.17809766641211</v>
          </cell>
          <cell r="L43">
            <v>354563.6799999997</v>
          </cell>
        </row>
        <row r="44">
          <cell r="B44">
            <v>30828600</v>
          </cell>
          <cell r="C44">
            <v>4247667</v>
          </cell>
          <cell r="D44">
            <v>2122382</v>
          </cell>
          <cell r="G44">
            <v>4615602.36</v>
          </cell>
          <cell r="H44">
            <v>2600785.7700000005</v>
          </cell>
          <cell r="I44">
            <v>122.54088896343826</v>
          </cell>
          <cell r="J44">
            <v>478403.7700000005</v>
          </cell>
          <cell r="K44">
            <v>108.66205754829652</v>
          </cell>
          <cell r="L44">
            <v>367935.36000000034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1415616.86</v>
          </cell>
          <cell r="H45">
            <v>751434.8900000001</v>
          </cell>
          <cell r="I45">
            <v>96.03468155642064</v>
          </cell>
          <cell r="J45">
            <v>-31027.10999999987</v>
          </cell>
          <cell r="K45">
            <v>84.10221303343017</v>
          </cell>
          <cell r="L45">
            <v>-267593.1399999999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1374786.49</v>
          </cell>
          <cell r="H46">
            <v>712261.11</v>
          </cell>
          <cell r="I46">
            <v>120.20574480832356</v>
          </cell>
          <cell r="J46">
            <v>119726.10999999999</v>
          </cell>
          <cell r="K46">
            <v>116.09705447697543</v>
          </cell>
          <cell r="L46">
            <v>190616.49</v>
          </cell>
        </row>
        <row r="47">
          <cell r="B47">
            <v>14950700</v>
          </cell>
          <cell r="C47">
            <v>2302593</v>
          </cell>
          <cell r="D47">
            <v>1427255</v>
          </cell>
          <cell r="G47">
            <v>2378801.04</v>
          </cell>
          <cell r="H47">
            <v>1028735.4100000001</v>
          </cell>
          <cell r="I47">
            <v>72.0778984834525</v>
          </cell>
          <cell r="J47">
            <v>-398519.58999999985</v>
          </cell>
          <cell r="K47">
            <v>103.30966175959017</v>
          </cell>
          <cell r="L47">
            <v>76208.04000000004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3835604.81</v>
          </cell>
          <cell r="H48">
            <v>1785434.9000000001</v>
          </cell>
          <cell r="I48">
            <v>90.51368324784367</v>
          </cell>
          <cell r="J48">
            <v>-187123.09999999986</v>
          </cell>
          <cell r="K48">
            <v>115.2394246568675</v>
          </cell>
          <cell r="L48">
            <v>507225.81000000006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1721402.97</v>
          </cell>
          <cell r="H49">
            <v>818008.7999999999</v>
          </cell>
          <cell r="I49">
            <v>53.40842642709306</v>
          </cell>
          <cell r="J49">
            <v>-713601.2000000001</v>
          </cell>
          <cell r="K49">
            <v>72.82662647544105</v>
          </cell>
          <cell r="L49">
            <v>-642297.03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1533295.08</v>
          </cell>
          <cell r="H50">
            <v>612063.5000000001</v>
          </cell>
          <cell r="I50">
            <v>127.4070566194838</v>
          </cell>
          <cell r="J50">
            <v>131663.50000000012</v>
          </cell>
          <cell r="K50">
            <v>150.8777446494465</v>
          </cell>
          <cell r="L50">
            <v>517045.0800000001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10700410</v>
          </cell>
          <cell r="H51">
            <v>5180289.46</v>
          </cell>
          <cell r="I51">
            <v>133.98501572554778</v>
          </cell>
          <cell r="J51">
            <v>1313969.46</v>
          </cell>
          <cell r="K51">
            <v>129.69062093974827</v>
          </cell>
          <cell r="L51">
            <v>2449690</v>
          </cell>
        </row>
        <row r="52">
          <cell r="B52">
            <v>87045500</v>
          </cell>
          <cell r="C52">
            <v>12809000</v>
          </cell>
          <cell r="D52">
            <v>6796500</v>
          </cell>
          <cell r="G52">
            <v>14213925.49</v>
          </cell>
          <cell r="H52">
            <v>7392891.51</v>
          </cell>
          <cell r="I52">
            <v>108.77497991613329</v>
          </cell>
          <cell r="J52">
            <v>596391.5099999998</v>
          </cell>
          <cell r="K52">
            <v>110.96826832695761</v>
          </cell>
          <cell r="L52">
            <v>1404925.4900000002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5328689.64</v>
          </cell>
          <cell r="H53">
            <v>2321592.09</v>
          </cell>
          <cell r="I53">
            <v>130.8591658376148</v>
          </cell>
          <cell r="J53">
            <v>547477.0899999999</v>
          </cell>
          <cell r="K53">
            <v>122.13683468622251</v>
          </cell>
          <cell r="L53">
            <v>965804.6399999997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11587915.08</v>
          </cell>
          <cell r="H54">
            <v>4267617.36</v>
          </cell>
          <cell r="I54">
            <v>127.13728840825813</v>
          </cell>
          <cell r="J54">
            <v>910917.3600000003</v>
          </cell>
          <cell r="K54">
            <v>108.88032359905289</v>
          </cell>
          <cell r="L54">
            <v>945115.0800000001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13185971.55</v>
          </cell>
          <cell r="H55">
            <v>5953644.930000001</v>
          </cell>
          <cell r="I55">
            <v>105.30901087821705</v>
          </cell>
          <cell r="J55">
            <v>300144.93000000063</v>
          </cell>
          <cell r="K55">
            <v>96.75398379114127</v>
          </cell>
          <cell r="L55">
            <v>-442378.44999999925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2053201.18</v>
          </cell>
          <cell r="H56">
            <v>1083801.04</v>
          </cell>
          <cell r="I56">
            <v>150.82811206192326</v>
          </cell>
          <cell r="J56">
            <v>365234.04000000004</v>
          </cell>
          <cell r="K56">
            <v>135.17907530244423</v>
          </cell>
          <cell r="L56">
            <v>534326.1799999999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10504596.19</v>
          </cell>
          <cell r="H57">
            <v>5879164.4399999995</v>
          </cell>
          <cell r="I57">
            <v>132.28043928747408</v>
          </cell>
          <cell r="J57">
            <v>1434694.4399999995</v>
          </cell>
          <cell r="K57">
            <v>122.93699508900195</v>
          </cell>
          <cell r="L57">
            <v>1959897.1899999995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4150390.36</v>
          </cell>
          <cell r="H58">
            <v>1294541.58</v>
          </cell>
          <cell r="I58">
            <v>111.54792701579028</v>
          </cell>
          <cell r="J58">
            <v>134016.58000000007</v>
          </cell>
          <cell r="K58">
            <v>121.10891365308916</v>
          </cell>
          <cell r="L58">
            <v>723400.3599999999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1956771.2</v>
          </cell>
          <cell r="H59">
            <v>1212366.06</v>
          </cell>
          <cell r="I59">
            <v>278.22897389292797</v>
          </cell>
          <cell r="J59">
            <v>776622.06</v>
          </cell>
          <cell r="K59">
            <v>146.42205761637126</v>
          </cell>
          <cell r="L59">
            <v>620380.2</v>
          </cell>
        </row>
        <row r="60">
          <cell r="B60">
            <v>10818000</v>
          </cell>
          <cell r="C60">
            <v>1144000</v>
          </cell>
          <cell r="D60">
            <v>570000</v>
          </cell>
          <cell r="G60">
            <v>1756014.05</v>
          </cell>
          <cell r="H60">
            <v>619199.19</v>
          </cell>
          <cell r="I60">
            <v>108.63143684210526</v>
          </cell>
          <cell r="J60">
            <v>49199.189999999944</v>
          </cell>
          <cell r="K60">
            <v>153.49773164335664</v>
          </cell>
          <cell r="L60">
            <v>612014.05</v>
          </cell>
        </row>
        <row r="61">
          <cell r="B61">
            <v>13850000</v>
          </cell>
          <cell r="C61">
            <v>1146620</v>
          </cell>
          <cell r="D61">
            <v>525220</v>
          </cell>
          <cell r="G61">
            <v>1270139.2</v>
          </cell>
          <cell r="H61">
            <v>518877.12</v>
          </cell>
          <cell r="I61">
            <v>98.79233844865009</v>
          </cell>
          <cell r="J61">
            <v>-6342.880000000005</v>
          </cell>
          <cell r="K61">
            <v>110.77246166995167</v>
          </cell>
          <cell r="L61">
            <v>123519.19999999995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1168395.33</v>
          </cell>
          <cell r="H62">
            <v>697383.79</v>
          </cell>
          <cell r="I62">
            <v>168.53853106580019</v>
          </cell>
          <cell r="J62">
            <v>283600.79000000004</v>
          </cell>
          <cell r="K62">
            <v>152.2571297513758</v>
          </cell>
          <cell r="L62">
            <v>401012.3300000001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2647909.72</v>
          </cell>
          <cell r="H63">
            <v>1253612.7000000002</v>
          </cell>
          <cell r="I63">
            <v>138.12544210491524</v>
          </cell>
          <cell r="J63">
            <v>346022.7000000002</v>
          </cell>
          <cell r="K63">
            <v>145.02895858208547</v>
          </cell>
          <cell r="L63">
            <v>822129.7200000002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1800585.07</v>
          </cell>
          <cell r="H64">
            <v>746987</v>
          </cell>
          <cell r="I64">
            <v>138.49147344884994</v>
          </cell>
          <cell r="J64">
            <v>207613</v>
          </cell>
          <cell r="K64">
            <v>111.69764772952146</v>
          </cell>
          <cell r="L64">
            <v>188568.07000000007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5446629.41</v>
          </cell>
          <cell r="H65">
            <v>3228354.68</v>
          </cell>
          <cell r="I65">
            <v>152.37223259793961</v>
          </cell>
          <cell r="J65">
            <v>1109625.6800000002</v>
          </cell>
          <cell r="K65">
            <v>131.33893103043332</v>
          </cell>
          <cell r="L65">
            <v>1299626.4100000001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9329248.28</v>
          </cell>
          <cell r="H66">
            <v>3801669.1999999993</v>
          </cell>
          <cell r="I66">
            <v>50.88068858991615</v>
          </cell>
          <cell r="J66">
            <v>-3670063.8000000007</v>
          </cell>
          <cell r="K66">
            <v>80.94799457526643</v>
          </cell>
          <cell r="L66">
            <v>-2195741.7200000007</v>
          </cell>
        </row>
        <row r="67">
          <cell r="B67">
            <v>100535495</v>
          </cell>
          <cell r="C67">
            <v>13726199</v>
          </cell>
          <cell r="D67">
            <v>5996589</v>
          </cell>
          <cell r="G67">
            <v>14039708.72</v>
          </cell>
          <cell r="H67">
            <v>6309422.010000001</v>
          </cell>
          <cell r="I67">
            <v>105.21684927881503</v>
          </cell>
          <cell r="J67">
            <v>312833.0100000007</v>
          </cell>
          <cell r="K67">
            <v>102.2840242954368</v>
          </cell>
          <cell r="L67">
            <v>313509.72000000067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2132851.68</v>
          </cell>
          <cell r="H68">
            <v>1110879.4500000002</v>
          </cell>
          <cell r="I68">
            <v>117.35220574253663</v>
          </cell>
          <cell r="J68">
            <v>164259.4500000002</v>
          </cell>
          <cell r="K68">
            <v>115.18841230922112</v>
          </cell>
          <cell r="L68">
            <v>281231.68000000017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1608214.7</v>
          </cell>
          <cell r="H69">
            <v>756916.62</v>
          </cell>
          <cell r="I69">
            <v>77.03005927998983</v>
          </cell>
          <cell r="J69">
            <v>-225708.38</v>
          </cell>
          <cell r="K69">
            <v>96.56917164560002</v>
          </cell>
          <cell r="L69">
            <v>-57135.30000000005</v>
          </cell>
        </row>
        <row r="70">
          <cell r="B70">
            <v>6809061</v>
          </cell>
          <cell r="C70">
            <v>400894</v>
          </cell>
          <cell r="D70">
            <v>175825</v>
          </cell>
          <cell r="G70">
            <v>761025.31</v>
          </cell>
          <cell r="H70">
            <v>361744.69000000006</v>
          </cell>
          <cell r="I70">
            <v>205.74132802502493</v>
          </cell>
          <cell r="J70">
            <v>185919.69000000006</v>
          </cell>
          <cell r="K70">
            <v>189.83205286185375</v>
          </cell>
          <cell r="L70">
            <v>360131.31000000006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7651961.55</v>
          </cell>
          <cell r="H71">
            <v>3789012.02</v>
          </cell>
          <cell r="I71">
            <v>107.86574870520234</v>
          </cell>
          <cell r="J71">
            <v>276301.02</v>
          </cell>
          <cell r="K71">
            <v>108.88933247743118</v>
          </cell>
          <cell r="L71">
            <v>624678.5499999998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4020242.27</v>
          </cell>
          <cell r="H72">
            <v>2045773.76</v>
          </cell>
          <cell r="I72">
            <v>87.7568172410169</v>
          </cell>
          <cell r="J72">
            <v>-285411.24</v>
          </cell>
          <cell r="K72">
            <v>124.77609998867152</v>
          </cell>
          <cell r="L72">
            <v>798277.27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1468111.59</v>
          </cell>
          <cell r="H73">
            <v>786401.3200000001</v>
          </cell>
          <cell r="I73">
            <v>116.5211616535783</v>
          </cell>
          <cell r="J73">
            <v>111501.32000000007</v>
          </cell>
          <cell r="K73">
            <v>107.39032024460894</v>
          </cell>
          <cell r="L73">
            <v>101031.59000000008</v>
          </cell>
        </row>
        <row r="74">
          <cell r="B74">
            <v>10027814</v>
          </cell>
          <cell r="C74">
            <v>699850</v>
          </cell>
          <cell r="D74">
            <v>-166594</v>
          </cell>
          <cell r="G74">
            <v>1138658.78</v>
          </cell>
          <cell r="H74">
            <v>476733.20000000007</v>
          </cell>
          <cell r="I74">
            <v>-286.16468780388254</v>
          </cell>
          <cell r="J74">
            <v>643327.2000000001</v>
          </cell>
          <cell r="K74">
            <v>162.7004043723655</v>
          </cell>
          <cell r="L74">
            <v>438808.78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906092.66</v>
          </cell>
          <cell r="H75">
            <v>265681.62</v>
          </cell>
          <cell r="I75">
            <v>85.27873019948964</v>
          </cell>
          <cell r="J75">
            <v>-45863.380000000005</v>
          </cell>
          <cell r="K75">
            <v>146.90980401058422</v>
          </cell>
          <cell r="L75">
            <v>289324.66000000003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2080144.87</v>
          </cell>
          <cell r="H76">
            <v>839873.0700000001</v>
          </cell>
          <cell r="I76">
            <v>101.41361393730244</v>
          </cell>
          <cell r="J76">
            <v>11707.070000000065</v>
          </cell>
          <cell r="K76">
            <v>124.73120917286182</v>
          </cell>
          <cell r="L76">
            <v>412442.8700000001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1432260.28</v>
          </cell>
          <cell r="H77">
            <v>721322.67</v>
          </cell>
          <cell r="I77">
            <v>99.13725536008796</v>
          </cell>
          <cell r="J77">
            <v>-6277.329999999958</v>
          </cell>
          <cell r="K77">
            <v>98.68809205539861</v>
          </cell>
          <cell r="L77">
            <v>-19039.719999999972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80660821.28</v>
          </cell>
          <cell r="H78">
            <v>44501143.56</v>
          </cell>
          <cell r="I78">
            <v>137.45839036036804</v>
          </cell>
          <cell r="J78">
            <v>12126878.560000002</v>
          </cell>
          <cell r="K78">
            <v>120.50106371806086</v>
          </cell>
          <cell r="L78">
            <v>13722971.280000001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6546602.08</v>
          </cell>
          <cell r="H79">
            <v>3175062.24</v>
          </cell>
          <cell r="I79">
            <v>131.76560541062545</v>
          </cell>
          <cell r="J79">
            <v>765433.2400000002</v>
          </cell>
          <cell r="K79">
            <v>126.59443519148597</v>
          </cell>
          <cell r="L79">
            <v>1375283.08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1780127.22</v>
          </cell>
          <cell r="H80">
            <v>817491.34</v>
          </cell>
          <cell r="I80">
            <v>110.80226296535749</v>
          </cell>
          <cell r="J80">
            <v>79698.33999999997</v>
          </cell>
          <cell r="K80">
            <v>96.72580574173338</v>
          </cell>
          <cell r="L80">
            <v>-60257.78000000003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25906466.43</v>
          </cell>
          <cell r="H81">
            <v>14035229.1</v>
          </cell>
          <cell r="I81">
            <v>74.08586007212102</v>
          </cell>
          <cell r="J81">
            <v>-4909315.9</v>
          </cell>
          <cell r="K81">
            <v>77.30267986849888</v>
          </cell>
          <cell r="L81">
            <v>-7606558.57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5796176.7</v>
          </cell>
          <cell r="H82">
            <v>2660594.43</v>
          </cell>
          <cell r="I82">
            <v>125.1883607423611</v>
          </cell>
          <cell r="J82">
            <v>535321.4300000002</v>
          </cell>
          <cell r="K82">
            <v>114.88927774389393</v>
          </cell>
          <cell r="L82">
            <v>751165.7000000002</v>
          </cell>
        </row>
        <row r="83">
          <cell r="B83">
            <v>13237708391</v>
          </cell>
          <cell r="C83">
            <v>2046359613</v>
          </cell>
          <cell r="D83">
            <v>1108868121</v>
          </cell>
          <cell r="G83">
            <v>2070117109.9099994</v>
          </cell>
          <cell r="H83">
            <v>1121724043.1699998</v>
          </cell>
          <cell r="I83">
            <v>101.15937341208854</v>
          </cell>
          <cell r="J83">
            <v>12855922.170000086</v>
          </cell>
          <cell r="K83">
            <v>101.16096392633406</v>
          </cell>
          <cell r="L83">
            <v>23757496.910000037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321387720.63</v>
      </c>
      <c r="F10" s="33">
        <f>'[1]вспомогат'!H10</f>
        <v>193064889.97</v>
      </c>
      <c r="G10" s="34">
        <f>'[1]вспомогат'!I10</f>
        <v>81.32194730087137</v>
      </c>
      <c r="H10" s="35">
        <f>'[1]вспомогат'!J10</f>
        <v>-44343210.03</v>
      </c>
      <c r="I10" s="36">
        <f>'[1]вспомогат'!K10</f>
        <v>84.19877135046995</v>
      </c>
      <c r="J10" s="37">
        <f>'[1]вспомогат'!L10</f>
        <v>-60313479.370000005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994567661.71</v>
      </c>
      <c r="F12" s="38">
        <f>'[1]вспомогат'!H11</f>
        <v>548447372.6700001</v>
      </c>
      <c r="G12" s="39">
        <f>'[1]вспомогат'!I11</f>
        <v>102.12221816776838</v>
      </c>
      <c r="H12" s="35">
        <f>'[1]вспомогат'!J11</f>
        <v>11397372.670000076</v>
      </c>
      <c r="I12" s="36">
        <f>'[1]вспомогат'!K11</f>
        <v>100.23357638800705</v>
      </c>
      <c r="J12" s="37">
        <f>'[1]вспомогат'!L11</f>
        <v>2317661.710000038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147483826.37</v>
      </c>
      <c r="F13" s="38">
        <f>'[1]вспомогат'!H12</f>
        <v>71084714.78</v>
      </c>
      <c r="G13" s="39">
        <f>'[1]вспомогат'!I12</f>
        <v>118.1470603643568</v>
      </c>
      <c r="H13" s="35">
        <f>'[1]вспомогат'!J12</f>
        <v>10918414.780000001</v>
      </c>
      <c r="I13" s="36">
        <f>'[1]вспомогат'!K12</f>
        <v>117.02766827151017</v>
      </c>
      <c r="J13" s="37">
        <f>'[1]вспомогат'!L12</f>
        <v>21459076.370000005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106480197.73</v>
      </c>
      <c r="F14" s="38">
        <f>'[1]вспомогат'!H13</f>
        <v>56413618.43000001</v>
      </c>
      <c r="G14" s="39">
        <f>'[1]вспомогат'!I13</f>
        <v>99.08251094211046</v>
      </c>
      <c r="H14" s="35">
        <f>'[1]вспомогат'!J13</f>
        <v>-522381.56999999285</v>
      </c>
      <c r="I14" s="36">
        <f>'[1]вспомогат'!K13</f>
        <v>101.28094064213596</v>
      </c>
      <c r="J14" s="37">
        <f>'[1]вспомогат'!L13</f>
        <v>1346697.7300000042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17905808.6</v>
      </c>
      <c r="F15" s="38">
        <f>'[1]вспомогат'!H14</f>
        <v>9933798.670000002</v>
      </c>
      <c r="G15" s="39">
        <f>'[1]вспомогат'!I14</f>
        <v>106.45560869751594</v>
      </c>
      <c r="H15" s="35">
        <f>'[1]вспомогат'!J14</f>
        <v>602398.6700000018</v>
      </c>
      <c r="I15" s="36">
        <f>'[1]вспомогат'!K14</f>
        <v>103.81442726360892</v>
      </c>
      <c r="J15" s="37">
        <f>'[1]вспомогат'!L14</f>
        <v>657908.6000000015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1266437494.4099998</v>
      </c>
      <c r="F16" s="41">
        <f>SUM(F12:F15)</f>
        <v>685879504.5500001</v>
      </c>
      <c r="G16" s="42">
        <f>F16/D16*100</f>
        <v>103.37548677533451</v>
      </c>
      <c r="H16" s="41">
        <f>SUM(H12:H15)</f>
        <v>22395804.550000086</v>
      </c>
      <c r="I16" s="43">
        <f>E16/C16*100</f>
        <v>102.07804107608702</v>
      </c>
      <c r="J16" s="41">
        <f>SUM(J12:J15)</f>
        <v>25781344.41000005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5180508.96</v>
      </c>
      <c r="F17" s="45">
        <f>'[1]вспомогат'!H15</f>
        <v>1803619.75</v>
      </c>
      <c r="G17" s="46">
        <f>'[1]вспомогат'!I15</f>
        <v>86.78400133571607</v>
      </c>
      <c r="H17" s="47">
        <f>'[1]вспомогат'!J15</f>
        <v>-274666.25</v>
      </c>
      <c r="I17" s="48">
        <f>'[1]вспомогат'!K15</f>
        <v>121.1691099646656</v>
      </c>
      <c r="J17" s="49">
        <f>'[1]вспомогат'!L15</f>
        <v>905071.96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61517643.33</v>
      </c>
      <c r="F18" s="38">
        <f>'[1]вспомогат'!H16</f>
        <v>33635429.41</v>
      </c>
      <c r="G18" s="39">
        <f>'[1]вспомогат'!I16</f>
        <v>138.17564309393313</v>
      </c>
      <c r="H18" s="35">
        <f>'[1]вспомогат'!J16</f>
        <v>9292912.409999996</v>
      </c>
      <c r="I18" s="36">
        <f>'[1]вспомогат'!K16</f>
        <v>135.6577252040341</v>
      </c>
      <c r="J18" s="37">
        <f>'[1]вспомогат'!L16</f>
        <v>16169954.329999998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7302.8</v>
      </c>
      <c r="F19" s="38">
        <f>'[1]вспомогат'!H17</f>
        <v>2487.5</v>
      </c>
      <c r="G19" s="39">
        <f>'[1]вспомогат'!I17</f>
        <v>14.214285714285715</v>
      </c>
      <c r="H19" s="35">
        <f>'[1]вспомогат'!J17</f>
        <v>-15012.5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661314.45</v>
      </c>
      <c r="F20" s="38">
        <f>'[1]вспомогат'!H18</f>
        <v>230337.64999999997</v>
      </c>
      <c r="G20" s="39">
        <f>'[1]вспомогат'!I18</f>
        <v>118.07645777265152</v>
      </c>
      <c r="H20" s="35">
        <f>'[1]вспомогат'!J18</f>
        <v>35262.649999999965</v>
      </c>
      <c r="I20" s="36">
        <f>'[1]вспомогат'!K18</f>
        <v>169.50261437908495</v>
      </c>
      <c r="J20" s="37">
        <f>'[1]вспомогат'!L18</f>
        <v>271164.44999999995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21907538.13</v>
      </c>
      <c r="F21" s="38">
        <f>'[1]вспомогат'!H19</f>
        <v>11156838.159999998</v>
      </c>
      <c r="G21" s="39">
        <f>'[1]вспомогат'!I19</f>
        <v>126.8139697212905</v>
      </c>
      <c r="H21" s="35">
        <f>'[1]вспомогат'!J19</f>
        <v>2359039.1599999983</v>
      </c>
      <c r="I21" s="36">
        <f>'[1]вспомогат'!K19</f>
        <v>127.68311475269383</v>
      </c>
      <c r="J21" s="37">
        <f>'[1]вспомогат'!L19</f>
        <v>4749797.129999999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5994663.34</v>
      </c>
      <c r="F22" s="38">
        <f>'[1]вспомогат'!H20</f>
        <v>2339048.4499999997</v>
      </c>
      <c r="G22" s="39">
        <f>'[1]вспомогат'!I20</f>
        <v>92.37364345065082</v>
      </c>
      <c r="H22" s="35">
        <f>'[1]вспомогат'!J20</f>
        <v>-193111.55000000028</v>
      </c>
      <c r="I22" s="36">
        <f>'[1]вспомогат'!K20</f>
        <v>105.692990724236</v>
      </c>
      <c r="J22" s="37">
        <f>'[1]вспомогат'!L20</f>
        <v>322893.33999999985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7256770</v>
      </c>
      <c r="D23" s="38">
        <f>'[1]вспомогат'!D21</f>
        <v>3665787</v>
      </c>
      <c r="E23" s="33">
        <f>'[1]вспомогат'!G21</f>
        <v>9710096.72</v>
      </c>
      <c r="F23" s="38">
        <f>'[1]вспомогат'!H21</f>
        <v>5661827.780000001</v>
      </c>
      <c r="G23" s="39">
        <f>'[1]вспомогат'!I21</f>
        <v>154.45053899749226</v>
      </c>
      <c r="H23" s="35">
        <f>'[1]вспомогат'!J21</f>
        <v>1996040.7800000012</v>
      </c>
      <c r="I23" s="36">
        <f>'[1]вспомогат'!K21</f>
        <v>133.8074201056393</v>
      </c>
      <c r="J23" s="37">
        <f>'[1]вспомогат'!L21</f>
        <v>2453326.7200000007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564456.2</v>
      </c>
      <c r="F24" s="38">
        <f>'[1]вспомогат'!H22</f>
        <v>199890.41999999993</v>
      </c>
      <c r="G24" s="39">
        <f>'[1]вспомогат'!I22</f>
        <v>125.82803726551677</v>
      </c>
      <c r="H24" s="35">
        <f>'[1]вспомогат'!J22</f>
        <v>41030.419999999925</v>
      </c>
      <c r="I24" s="36">
        <f>'[1]вспомогат'!K22</f>
        <v>147.91441524069074</v>
      </c>
      <c r="J24" s="37">
        <f>'[1]вспомогат'!L22</f>
        <v>182846.19999999995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49240</v>
      </c>
      <c r="F25" s="38">
        <f>'[1]вспомогат'!H23</f>
        <v>22704</v>
      </c>
      <c r="G25" s="39">
        <f>'[1]вспомогат'!I23</f>
        <v>21.622857142857143</v>
      </c>
      <c r="H25" s="35">
        <f>'[1]вспомогат'!J23</f>
        <v>-82296</v>
      </c>
      <c r="I25" s="36">
        <f>'[1]вспомогат'!K23</f>
        <v>22.90232558139535</v>
      </c>
      <c r="J25" s="37">
        <f>'[1]вспомогат'!L23</f>
        <v>-165760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19371649.82</v>
      </c>
      <c r="F26" s="38">
        <f>'[1]вспомогат'!H24</f>
        <v>10195576.9</v>
      </c>
      <c r="G26" s="39">
        <f>'[1]вспомогат'!I24</f>
        <v>130.92107491741655</v>
      </c>
      <c r="H26" s="35">
        <f>'[1]вспомогат'!J24</f>
        <v>2408001.9000000004</v>
      </c>
      <c r="I26" s="36">
        <f>'[1]вспомогат'!K24</f>
        <v>126.82954912170652</v>
      </c>
      <c r="J26" s="37">
        <f>'[1]вспомогат'!L24</f>
        <v>4097882.8200000003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1142062.87</v>
      </c>
      <c r="F27" s="38">
        <f>'[1]вспомогат'!H25</f>
        <v>546600.31</v>
      </c>
      <c r="G27" s="39">
        <f>'[1]вспомогат'!I25</f>
        <v>100.16149520174302</v>
      </c>
      <c r="H27" s="35">
        <f>'[1]вспомогат'!J25</f>
        <v>881.3100000000559</v>
      </c>
      <c r="I27" s="36">
        <f>'[1]вспомогат'!K25</f>
        <v>105.69439989338596</v>
      </c>
      <c r="J27" s="37">
        <f>'[1]вспомогат'!L25</f>
        <v>61529.87000000011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8856496.52</v>
      </c>
      <c r="F28" s="38">
        <f>'[1]вспомогат'!H26</f>
        <v>4437705.93</v>
      </c>
      <c r="G28" s="39">
        <f>'[1]вспомогат'!I26</f>
        <v>134.1729503557421</v>
      </c>
      <c r="H28" s="35">
        <f>'[1]вспомогат'!J26</f>
        <v>1130253.9299999997</v>
      </c>
      <c r="I28" s="36">
        <f>'[1]вспомогат'!K26</f>
        <v>116.52685394738245</v>
      </c>
      <c r="J28" s="37">
        <f>'[1]вспомогат'!L26</f>
        <v>1256105.5199999996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12813.09</v>
      </c>
      <c r="F29" s="38">
        <f>'[1]вспомогат'!H27</f>
        <v>11481.630000000001</v>
      </c>
      <c r="G29" s="39">
        <f>'[1]вспомогат'!I27</f>
        <v>295.9182989690722</v>
      </c>
      <c r="H29" s="35">
        <f>'[1]вспомогат'!J27</f>
        <v>7601.630000000001</v>
      </c>
      <c r="I29" s="36">
        <f>'[1]вспомогат'!K27</f>
        <v>308.00697115384617</v>
      </c>
      <c r="J29" s="37">
        <f>'[1]вспомогат'!L27</f>
        <v>8653.09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11058871.5</v>
      </c>
      <c r="F30" s="38">
        <f>'[1]вспомогат'!H28</f>
        <v>5677196.22</v>
      </c>
      <c r="G30" s="39">
        <f>'[1]вспомогат'!I28</f>
        <v>129.52801867767346</v>
      </c>
      <c r="H30" s="35">
        <f>'[1]вспомогат'!J28</f>
        <v>1294209.2199999997</v>
      </c>
      <c r="I30" s="36">
        <f>'[1]вспомогат'!K28</f>
        <v>124.1295202600386</v>
      </c>
      <c r="J30" s="37">
        <f>'[1]вспомогат'!L28</f>
        <v>2149732.5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3286713.68</v>
      </c>
      <c r="F31" s="38">
        <f>'[1]вспомогат'!H29</f>
        <v>1596320.6400000001</v>
      </c>
      <c r="G31" s="39">
        <f>'[1]вспомогат'!I29</f>
        <v>122.78369489303967</v>
      </c>
      <c r="H31" s="35">
        <f>'[1]вспомогат'!J29</f>
        <v>296212.64000000013</v>
      </c>
      <c r="I31" s="36">
        <f>'[1]вспомогат'!K29</f>
        <v>122.96626607174792</v>
      </c>
      <c r="J31" s="37">
        <f>'[1]вспомогат'!L29</f>
        <v>613855.6800000002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4880393.83</v>
      </c>
      <c r="F32" s="38">
        <f>'[1]вспомогат'!H30</f>
        <v>2380698.93</v>
      </c>
      <c r="G32" s="39">
        <f>'[1]вспомогат'!I30</f>
        <v>126.90001934923667</v>
      </c>
      <c r="H32" s="35">
        <f>'[1]вспомогат'!J30</f>
        <v>504655.93000000017</v>
      </c>
      <c r="I32" s="36">
        <f>'[1]вспомогат'!K30</f>
        <v>92.16635648014118</v>
      </c>
      <c r="J32" s="37">
        <f>'[1]вспомогат'!L30</f>
        <v>-414807.1699999999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1310630.16</v>
      </c>
      <c r="F33" s="38">
        <f>'[1]вспомогат'!H31</f>
        <v>244644.96999999997</v>
      </c>
      <c r="G33" s="39">
        <f>'[1]вспомогат'!I31</f>
        <v>58.01508446923346</v>
      </c>
      <c r="H33" s="35">
        <f>'[1]вспомогат'!J31</f>
        <v>-177047.03000000003</v>
      </c>
      <c r="I33" s="36">
        <f>'[1]вспомогат'!K31</f>
        <v>162.56966792194453</v>
      </c>
      <c r="J33" s="37">
        <f>'[1]вспомогат'!L31</f>
        <v>504434.1599999999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11016915.55</v>
      </c>
      <c r="F34" s="38">
        <f>'[1]вспомогат'!H32</f>
        <v>5420019.000000001</v>
      </c>
      <c r="G34" s="39">
        <f>'[1]вспомогат'!I32</f>
        <v>115.9543663404909</v>
      </c>
      <c r="H34" s="35">
        <f>'[1]вспомогат'!J32</f>
        <v>745750.0000000009</v>
      </c>
      <c r="I34" s="36">
        <f>'[1]вспомогат'!K32</f>
        <v>116.58336224041564</v>
      </c>
      <c r="J34" s="37">
        <f>'[1]вспомогат'!L32</f>
        <v>1567097.5500000007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26852.97</v>
      </c>
      <c r="F35" s="38">
        <f>'[1]вспомогат'!H33</f>
        <v>4338.610000000001</v>
      </c>
      <c r="G35" s="39">
        <f>'[1]вспомогат'!I33</f>
        <v>66.74784615384615</v>
      </c>
      <c r="H35" s="35">
        <f>'[1]вспомогат'!J33</f>
        <v>-2161.3899999999994</v>
      </c>
      <c r="I35" s="36">
        <f>'[1]вспомогат'!K33</f>
        <v>223.77475</v>
      </c>
      <c r="J35" s="37">
        <f>'[1]вспомогат'!L33</f>
        <v>14852.970000000001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811780.51</v>
      </c>
      <c r="F36" s="38">
        <f>'[1]вспомогат'!H34</f>
        <v>295399.13</v>
      </c>
      <c r="G36" s="39">
        <f>'[1]вспомогат'!I34</f>
        <v>92.07341271078141</v>
      </c>
      <c r="H36" s="35">
        <f>'[1]вспомогат'!J34</f>
        <v>-25430.869999999995</v>
      </c>
      <c r="I36" s="36">
        <f>'[1]вспомогат'!K34</f>
        <v>91.0248457373268</v>
      </c>
      <c r="J36" s="37">
        <f>'[1]вспомогат'!L34</f>
        <v>-80042.48999999999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132727053</v>
      </c>
      <c r="D37" s="41">
        <f>SUM(D17:D36)</f>
        <v>66520039</v>
      </c>
      <c r="E37" s="41">
        <f>SUM(E17:E36)</f>
        <v>167367944.43000004</v>
      </c>
      <c r="F37" s="41">
        <f>SUM(F17:F36)</f>
        <v>85862165.38999999</v>
      </c>
      <c r="G37" s="42">
        <f>F37/D37*100</f>
        <v>129.07714228790513</v>
      </c>
      <c r="H37" s="41">
        <f>SUM(H17:H36)</f>
        <v>19342126.389999993</v>
      </c>
      <c r="I37" s="43">
        <f>E37/C37*100</f>
        <v>126.0993449692581</v>
      </c>
      <c r="J37" s="41">
        <f>SUM(J17:J36)</f>
        <v>34640891.42999999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2621537.07</v>
      </c>
      <c r="F38" s="38">
        <f>'[1]вспомогат'!H35</f>
        <v>854806.6099999999</v>
      </c>
      <c r="G38" s="39">
        <f>'[1]вспомогат'!I35</f>
        <v>81.4634537073304</v>
      </c>
      <c r="H38" s="35">
        <f>'[1]вспомогат'!J35</f>
        <v>-194506.39000000013</v>
      </c>
      <c r="I38" s="36">
        <f>'[1]вспомогат'!K35</f>
        <v>129.90877871617352</v>
      </c>
      <c r="J38" s="37">
        <f>'[1]вспомогат'!L35</f>
        <v>603554.0699999998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7698972.82</v>
      </c>
      <c r="F39" s="38">
        <f>'[1]вспомогат'!H36</f>
        <v>3742906.7800000003</v>
      </c>
      <c r="G39" s="39">
        <f>'[1]вспомогат'!I36</f>
        <v>94.30086074668591</v>
      </c>
      <c r="H39" s="35">
        <f>'[1]вспомогат'!J36</f>
        <v>-226205.21999999974</v>
      </c>
      <c r="I39" s="36">
        <f>'[1]вспомогат'!K36</f>
        <v>98.23858726823926</v>
      </c>
      <c r="J39" s="37">
        <f>'[1]вспомогат'!L36</f>
        <v>-138042.1799999997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3443212.64</v>
      </c>
      <c r="F40" s="38">
        <f>'[1]вспомогат'!H37</f>
        <v>1584119.53</v>
      </c>
      <c r="G40" s="39">
        <f>'[1]вспомогат'!I37</f>
        <v>136.39189132177364</v>
      </c>
      <c r="H40" s="35">
        <f>'[1]вспомогат'!J37</f>
        <v>422672.53</v>
      </c>
      <c r="I40" s="36">
        <f>'[1]вспомогат'!K37</f>
        <v>100.71401151631478</v>
      </c>
      <c r="J40" s="37">
        <f>'[1]вспомогат'!L37</f>
        <v>24410.64000000013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2563826</v>
      </c>
      <c r="D41" s="38">
        <f>'[1]вспомогат'!D38</f>
        <v>1265130</v>
      </c>
      <c r="E41" s="33">
        <f>'[1]вспомогат'!G38</f>
        <v>2835993.74</v>
      </c>
      <c r="F41" s="38">
        <f>'[1]вспомогат'!H38</f>
        <v>1245892.3600000003</v>
      </c>
      <c r="G41" s="39">
        <f>'[1]вспомогат'!I38</f>
        <v>98.4793942124525</v>
      </c>
      <c r="H41" s="35">
        <f>'[1]вспомогат'!J38</f>
        <v>-19237.639999999665</v>
      </c>
      <c r="I41" s="36">
        <f>'[1]вспомогат'!K38</f>
        <v>110.6156868679856</v>
      </c>
      <c r="J41" s="37">
        <f>'[1]вспомогат'!L38</f>
        <v>272167.7400000002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2392405.81</v>
      </c>
      <c r="F42" s="38">
        <f>'[1]вспомогат'!H39</f>
        <v>987020.3700000001</v>
      </c>
      <c r="G42" s="39">
        <f>'[1]вспомогат'!I39</f>
        <v>129.03154736615053</v>
      </c>
      <c r="H42" s="35">
        <f>'[1]вспомогат'!J39</f>
        <v>222075.3700000001</v>
      </c>
      <c r="I42" s="36">
        <f>'[1]вспомогат'!K39</f>
        <v>91.7470714562377</v>
      </c>
      <c r="J42" s="37">
        <f>'[1]вспомогат'!L39</f>
        <v>-215204.18999999994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3470857.52</v>
      </c>
      <c r="F43" s="38">
        <f>'[1]вспомогат'!H40</f>
        <v>1344685.29</v>
      </c>
      <c r="G43" s="39">
        <f>'[1]вспомогат'!I40</f>
        <v>90.24551787547902</v>
      </c>
      <c r="H43" s="35">
        <f>'[1]вспомогат'!J40</f>
        <v>-145344.70999999996</v>
      </c>
      <c r="I43" s="36">
        <f>'[1]вспомогат'!K40</f>
        <v>96.54465324832827</v>
      </c>
      <c r="J43" s="37">
        <f>'[1]вспомогат'!L40</f>
        <v>-124222.47999999998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6847750.77</v>
      </c>
      <c r="F44" s="38">
        <f>'[1]вспомогат'!H41</f>
        <v>3671350.5799999996</v>
      </c>
      <c r="G44" s="39">
        <f>'[1]вспомогат'!I41</f>
        <v>130.17741157131576</v>
      </c>
      <c r="H44" s="35">
        <f>'[1]вспомогат'!J41</f>
        <v>851083.5799999996</v>
      </c>
      <c r="I44" s="36">
        <f>'[1]вспомогат'!K41</f>
        <v>110.0450412041114</v>
      </c>
      <c r="J44" s="37">
        <f>'[1]вспомогат'!L41</f>
        <v>625070.7699999996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9490138.91</v>
      </c>
      <c r="F45" s="38">
        <f>'[1]вспомогат'!H42</f>
        <v>5136036.96</v>
      </c>
      <c r="G45" s="39">
        <f>'[1]вспомогат'!I42</f>
        <v>110.40992959912843</v>
      </c>
      <c r="H45" s="35">
        <f>'[1]вспомогат'!J42</f>
        <v>484247.95999999996</v>
      </c>
      <c r="I45" s="36">
        <f>'[1]вспомогат'!K42</f>
        <v>93.6743395586868</v>
      </c>
      <c r="J45" s="37">
        <f>'[1]вспомогат'!L42</f>
        <v>-640852.0899999999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3863150</v>
      </c>
      <c r="D46" s="38">
        <f>'[1]вспомогат'!D43</f>
        <v>1709500</v>
      </c>
      <c r="E46" s="33">
        <f>'[1]вспомогат'!G43</f>
        <v>4217713.68</v>
      </c>
      <c r="F46" s="38">
        <f>'[1]вспомогат'!H43</f>
        <v>1936667.15</v>
      </c>
      <c r="G46" s="39">
        <f>'[1]вспомогат'!I43</f>
        <v>113.28851418543434</v>
      </c>
      <c r="H46" s="35">
        <f>'[1]вспомогат'!J43</f>
        <v>227167.1499999999</v>
      </c>
      <c r="I46" s="36">
        <f>'[1]вспомогат'!K43</f>
        <v>109.17809766641211</v>
      </c>
      <c r="J46" s="37">
        <f>'[1]вспомогат'!L43</f>
        <v>354563.6799999997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4247667</v>
      </c>
      <c r="D47" s="38">
        <f>'[1]вспомогат'!D44</f>
        <v>2122382</v>
      </c>
      <c r="E47" s="33">
        <f>'[1]вспомогат'!G44</f>
        <v>4615602.36</v>
      </c>
      <c r="F47" s="38">
        <f>'[1]вспомогат'!H44</f>
        <v>2600785.7700000005</v>
      </c>
      <c r="G47" s="39">
        <f>'[1]вспомогат'!I44</f>
        <v>122.54088896343826</v>
      </c>
      <c r="H47" s="35">
        <f>'[1]вспомогат'!J44</f>
        <v>478403.7700000005</v>
      </c>
      <c r="I47" s="36">
        <f>'[1]вспомогат'!K44</f>
        <v>108.66205754829652</v>
      </c>
      <c r="J47" s="37">
        <f>'[1]вспомогат'!L44</f>
        <v>367935.36000000034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1415616.86</v>
      </c>
      <c r="F48" s="38">
        <f>'[1]вспомогат'!H45</f>
        <v>751434.8900000001</v>
      </c>
      <c r="G48" s="39">
        <f>'[1]вспомогат'!I45</f>
        <v>96.03468155642064</v>
      </c>
      <c r="H48" s="35">
        <f>'[1]вспомогат'!J45</f>
        <v>-31027.10999999987</v>
      </c>
      <c r="I48" s="36">
        <f>'[1]вспомогат'!K45</f>
        <v>84.10221303343017</v>
      </c>
      <c r="J48" s="37">
        <f>'[1]вспомогат'!L45</f>
        <v>-267593.1399999999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1374786.49</v>
      </c>
      <c r="F49" s="38">
        <f>'[1]вспомогат'!H46</f>
        <v>712261.11</v>
      </c>
      <c r="G49" s="39">
        <f>'[1]вспомогат'!I46</f>
        <v>120.20574480832356</v>
      </c>
      <c r="H49" s="35">
        <f>'[1]вспомогат'!J46</f>
        <v>119726.10999999999</v>
      </c>
      <c r="I49" s="36">
        <f>'[1]вспомогат'!K46</f>
        <v>116.09705447697543</v>
      </c>
      <c r="J49" s="37">
        <f>'[1]вспомогат'!L46</f>
        <v>190616.49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2302593</v>
      </c>
      <c r="D50" s="38">
        <f>'[1]вспомогат'!D47</f>
        <v>1427255</v>
      </c>
      <c r="E50" s="33">
        <f>'[1]вспомогат'!G47</f>
        <v>2378801.04</v>
      </c>
      <c r="F50" s="38">
        <f>'[1]вспомогат'!H47</f>
        <v>1028735.4100000001</v>
      </c>
      <c r="G50" s="39">
        <f>'[1]вспомогат'!I47</f>
        <v>72.0778984834525</v>
      </c>
      <c r="H50" s="35">
        <f>'[1]вспомогат'!J47</f>
        <v>-398519.58999999985</v>
      </c>
      <c r="I50" s="36">
        <f>'[1]вспомогат'!K47</f>
        <v>103.30966175959017</v>
      </c>
      <c r="J50" s="37">
        <f>'[1]вспомогат'!L47</f>
        <v>76208.04000000004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3835604.81</v>
      </c>
      <c r="F51" s="38">
        <f>'[1]вспомогат'!H48</f>
        <v>1785434.9000000001</v>
      </c>
      <c r="G51" s="39">
        <f>'[1]вспомогат'!I48</f>
        <v>90.51368324784367</v>
      </c>
      <c r="H51" s="35">
        <f>'[1]вспомогат'!J48</f>
        <v>-187123.09999999986</v>
      </c>
      <c r="I51" s="36">
        <f>'[1]вспомогат'!K48</f>
        <v>115.2394246568675</v>
      </c>
      <c r="J51" s="37">
        <f>'[1]вспомогат'!L48</f>
        <v>507225.81000000006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1721402.97</v>
      </c>
      <c r="F52" s="38">
        <f>'[1]вспомогат'!H49</f>
        <v>818008.7999999999</v>
      </c>
      <c r="G52" s="39">
        <f>'[1]вспомогат'!I49</f>
        <v>53.40842642709306</v>
      </c>
      <c r="H52" s="35">
        <f>'[1]вспомогат'!J49</f>
        <v>-713601.2000000001</v>
      </c>
      <c r="I52" s="36">
        <f>'[1]вспомогат'!K49</f>
        <v>72.82662647544105</v>
      </c>
      <c r="J52" s="37">
        <f>'[1]вспомогат'!L49</f>
        <v>-642297.03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1533295.08</v>
      </c>
      <c r="F53" s="38">
        <f>'[1]вспомогат'!H50</f>
        <v>612063.5000000001</v>
      </c>
      <c r="G53" s="39">
        <f>'[1]вспомогат'!I50</f>
        <v>127.4070566194838</v>
      </c>
      <c r="H53" s="35">
        <f>'[1]вспомогат'!J50</f>
        <v>131663.50000000012</v>
      </c>
      <c r="I53" s="36">
        <f>'[1]вспомогат'!K50</f>
        <v>150.8777446494465</v>
      </c>
      <c r="J53" s="37">
        <f>'[1]вспомогат'!L50</f>
        <v>517045.0800000001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10700410</v>
      </c>
      <c r="F54" s="38">
        <f>'[1]вспомогат'!H51</f>
        <v>5180289.46</v>
      </c>
      <c r="G54" s="39">
        <f>'[1]вспомогат'!I51</f>
        <v>133.98501572554778</v>
      </c>
      <c r="H54" s="35">
        <f>'[1]вспомогат'!J51</f>
        <v>1313969.46</v>
      </c>
      <c r="I54" s="36">
        <f>'[1]вспомогат'!K51</f>
        <v>129.69062093974827</v>
      </c>
      <c r="J54" s="37">
        <f>'[1]вспомогат'!L51</f>
        <v>2449690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12809000</v>
      </c>
      <c r="D55" s="38">
        <f>'[1]вспомогат'!D52</f>
        <v>6796500</v>
      </c>
      <c r="E55" s="33">
        <f>'[1]вспомогат'!G52</f>
        <v>14213925.49</v>
      </c>
      <c r="F55" s="38">
        <f>'[1]вспомогат'!H52</f>
        <v>7392891.51</v>
      </c>
      <c r="G55" s="39">
        <f>'[1]вспомогат'!I52</f>
        <v>108.77497991613329</v>
      </c>
      <c r="H55" s="35">
        <f>'[1]вспомогат'!J52</f>
        <v>596391.5099999998</v>
      </c>
      <c r="I55" s="36">
        <f>'[1]вспомогат'!K52</f>
        <v>110.96826832695761</v>
      </c>
      <c r="J55" s="37">
        <f>'[1]вспомогат'!L52</f>
        <v>1404925.4900000002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5328689.64</v>
      </c>
      <c r="F56" s="38">
        <f>'[1]вспомогат'!H53</f>
        <v>2321592.09</v>
      </c>
      <c r="G56" s="39">
        <f>'[1]вспомогат'!I53</f>
        <v>130.8591658376148</v>
      </c>
      <c r="H56" s="35">
        <f>'[1]вспомогат'!J53</f>
        <v>547477.0899999999</v>
      </c>
      <c r="I56" s="36">
        <f>'[1]вспомогат'!K53</f>
        <v>122.13683468622251</v>
      </c>
      <c r="J56" s="37">
        <f>'[1]вспомогат'!L53</f>
        <v>965804.6399999997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11587915.08</v>
      </c>
      <c r="F57" s="38">
        <f>'[1]вспомогат'!H54</f>
        <v>4267617.36</v>
      </c>
      <c r="G57" s="39">
        <f>'[1]вспомогат'!I54</f>
        <v>127.13728840825813</v>
      </c>
      <c r="H57" s="35">
        <f>'[1]вспомогат'!J54</f>
        <v>910917.3600000003</v>
      </c>
      <c r="I57" s="36">
        <f>'[1]вспомогат'!K54</f>
        <v>108.88032359905289</v>
      </c>
      <c r="J57" s="37">
        <f>'[1]вспомогат'!L54</f>
        <v>945115.0800000001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13185971.55</v>
      </c>
      <c r="F58" s="38">
        <f>'[1]вспомогат'!H55</f>
        <v>5953644.930000001</v>
      </c>
      <c r="G58" s="39">
        <f>'[1]вспомогат'!I55</f>
        <v>105.30901087821705</v>
      </c>
      <c r="H58" s="35">
        <f>'[1]вспомогат'!J55</f>
        <v>300144.93000000063</v>
      </c>
      <c r="I58" s="36">
        <f>'[1]вспомогат'!K55</f>
        <v>96.75398379114127</v>
      </c>
      <c r="J58" s="37">
        <f>'[1]вспомогат'!L55</f>
        <v>-442378.44999999925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2053201.18</v>
      </c>
      <c r="F59" s="38">
        <f>'[1]вспомогат'!H56</f>
        <v>1083801.04</v>
      </c>
      <c r="G59" s="39">
        <f>'[1]вспомогат'!I56</f>
        <v>150.82811206192326</v>
      </c>
      <c r="H59" s="35">
        <f>'[1]вспомогат'!J56</f>
        <v>365234.04000000004</v>
      </c>
      <c r="I59" s="36">
        <f>'[1]вспомогат'!K56</f>
        <v>135.17907530244423</v>
      </c>
      <c r="J59" s="37">
        <f>'[1]вспомогат'!L56</f>
        <v>534326.1799999999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10504596.19</v>
      </c>
      <c r="F60" s="38">
        <f>'[1]вспомогат'!H57</f>
        <v>5879164.4399999995</v>
      </c>
      <c r="G60" s="39">
        <f>'[1]вспомогат'!I57</f>
        <v>132.28043928747408</v>
      </c>
      <c r="H60" s="35">
        <f>'[1]вспомогат'!J57</f>
        <v>1434694.4399999995</v>
      </c>
      <c r="I60" s="36">
        <f>'[1]вспомогат'!K57</f>
        <v>122.93699508900195</v>
      </c>
      <c r="J60" s="37">
        <f>'[1]вспомогат'!L57</f>
        <v>1959897.1899999995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4150390.36</v>
      </c>
      <c r="F61" s="38">
        <f>'[1]вспомогат'!H58</f>
        <v>1294541.58</v>
      </c>
      <c r="G61" s="39">
        <f>'[1]вспомогат'!I58</f>
        <v>111.54792701579028</v>
      </c>
      <c r="H61" s="35">
        <f>'[1]вспомогат'!J58</f>
        <v>134016.58000000007</v>
      </c>
      <c r="I61" s="36">
        <f>'[1]вспомогат'!K58</f>
        <v>121.10891365308916</v>
      </c>
      <c r="J61" s="37">
        <f>'[1]вспомогат'!L58</f>
        <v>723400.3599999999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1956771.2</v>
      </c>
      <c r="F62" s="38">
        <f>'[1]вспомогат'!H59</f>
        <v>1212366.06</v>
      </c>
      <c r="G62" s="39">
        <f>'[1]вспомогат'!I59</f>
        <v>278.22897389292797</v>
      </c>
      <c r="H62" s="35">
        <f>'[1]вспомогат'!J59</f>
        <v>776622.06</v>
      </c>
      <c r="I62" s="36">
        <f>'[1]вспомогат'!K59</f>
        <v>146.42205761637126</v>
      </c>
      <c r="J62" s="37">
        <f>'[1]вспомогат'!L59</f>
        <v>620380.2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1144000</v>
      </c>
      <c r="D63" s="38">
        <f>'[1]вспомогат'!D60</f>
        <v>570000</v>
      </c>
      <c r="E63" s="33">
        <f>'[1]вспомогат'!G60</f>
        <v>1756014.05</v>
      </c>
      <c r="F63" s="38">
        <f>'[1]вспомогат'!H60</f>
        <v>619199.19</v>
      </c>
      <c r="G63" s="39">
        <f>'[1]вспомогат'!I60</f>
        <v>108.63143684210526</v>
      </c>
      <c r="H63" s="35">
        <f>'[1]вспомогат'!J60</f>
        <v>49199.189999999944</v>
      </c>
      <c r="I63" s="36">
        <f>'[1]вспомогат'!K60</f>
        <v>153.49773164335664</v>
      </c>
      <c r="J63" s="37">
        <f>'[1]вспомогат'!L60</f>
        <v>612014.05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1146620</v>
      </c>
      <c r="D64" s="38">
        <f>'[1]вспомогат'!D61</f>
        <v>525220</v>
      </c>
      <c r="E64" s="33">
        <f>'[1]вспомогат'!G61</f>
        <v>1270139.2</v>
      </c>
      <c r="F64" s="38">
        <f>'[1]вспомогат'!H61</f>
        <v>518877.12</v>
      </c>
      <c r="G64" s="39">
        <f>'[1]вспомогат'!I61</f>
        <v>98.79233844865009</v>
      </c>
      <c r="H64" s="35">
        <f>'[1]вспомогат'!J61</f>
        <v>-6342.880000000005</v>
      </c>
      <c r="I64" s="36">
        <f>'[1]вспомогат'!K61</f>
        <v>110.77246166995167</v>
      </c>
      <c r="J64" s="37">
        <f>'[1]вспомогат'!L61</f>
        <v>123519.19999999995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1168395.33</v>
      </c>
      <c r="F65" s="38">
        <f>'[1]вспомогат'!H62</f>
        <v>697383.79</v>
      </c>
      <c r="G65" s="39">
        <f>'[1]вспомогат'!I62</f>
        <v>168.53853106580019</v>
      </c>
      <c r="H65" s="35">
        <f>'[1]вспомогат'!J62</f>
        <v>283600.79000000004</v>
      </c>
      <c r="I65" s="36">
        <f>'[1]вспомогат'!K62</f>
        <v>152.2571297513758</v>
      </c>
      <c r="J65" s="37">
        <f>'[1]вспомогат'!L62</f>
        <v>401012.3300000001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2647909.72</v>
      </c>
      <c r="F66" s="38">
        <f>'[1]вспомогат'!H63</f>
        <v>1253612.7000000002</v>
      </c>
      <c r="G66" s="39">
        <f>'[1]вспомогат'!I63</f>
        <v>138.12544210491524</v>
      </c>
      <c r="H66" s="35">
        <f>'[1]вспомогат'!J63</f>
        <v>346022.7000000002</v>
      </c>
      <c r="I66" s="36">
        <f>'[1]вспомогат'!K63</f>
        <v>145.02895858208547</v>
      </c>
      <c r="J66" s="37">
        <f>'[1]вспомогат'!L63</f>
        <v>822129.7200000002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1800585.07</v>
      </c>
      <c r="F67" s="38">
        <f>'[1]вспомогат'!H64</f>
        <v>746987</v>
      </c>
      <c r="G67" s="39">
        <f>'[1]вспомогат'!I64</f>
        <v>138.49147344884994</v>
      </c>
      <c r="H67" s="35">
        <f>'[1]вспомогат'!J64</f>
        <v>207613</v>
      </c>
      <c r="I67" s="36">
        <f>'[1]вспомогат'!K64</f>
        <v>111.69764772952146</v>
      </c>
      <c r="J67" s="37">
        <f>'[1]вспомогат'!L64</f>
        <v>188568.07000000007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5446629.41</v>
      </c>
      <c r="F68" s="38">
        <f>'[1]вспомогат'!H65</f>
        <v>3228354.68</v>
      </c>
      <c r="G68" s="39">
        <f>'[1]вспомогат'!I65</f>
        <v>152.37223259793961</v>
      </c>
      <c r="H68" s="35">
        <f>'[1]вспомогат'!J65</f>
        <v>1109625.6800000002</v>
      </c>
      <c r="I68" s="36">
        <f>'[1]вспомогат'!K65</f>
        <v>131.33893103043332</v>
      </c>
      <c r="J68" s="37">
        <f>'[1]вспомогат'!L65</f>
        <v>1299626.4100000001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9329248.28</v>
      </c>
      <c r="F69" s="38">
        <f>'[1]вспомогат'!H66</f>
        <v>3801669.1999999993</v>
      </c>
      <c r="G69" s="39">
        <f>'[1]вспомогат'!I66</f>
        <v>50.88068858991615</v>
      </c>
      <c r="H69" s="35">
        <f>'[1]вспомогат'!J66</f>
        <v>-3670063.8000000007</v>
      </c>
      <c r="I69" s="36">
        <f>'[1]вспомогат'!K66</f>
        <v>80.94799457526643</v>
      </c>
      <c r="J69" s="37">
        <f>'[1]вспомогат'!L66</f>
        <v>-2195741.7200000007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13726199</v>
      </c>
      <c r="D70" s="38">
        <f>'[1]вспомогат'!D67</f>
        <v>5996589</v>
      </c>
      <c r="E70" s="33">
        <f>'[1]вспомогат'!G67</f>
        <v>14039708.72</v>
      </c>
      <c r="F70" s="38">
        <f>'[1]вспомогат'!H67</f>
        <v>6309422.010000001</v>
      </c>
      <c r="G70" s="39">
        <f>'[1]вспомогат'!I67</f>
        <v>105.21684927881503</v>
      </c>
      <c r="H70" s="35">
        <f>'[1]вспомогат'!J67</f>
        <v>312833.0100000007</v>
      </c>
      <c r="I70" s="36">
        <f>'[1]вспомогат'!K67</f>
        <v>102.2840242954368</v>
      </c>
      <c r="J70" s="37">
        <f>'[1]вспомогат'!L67</f>
        <v>313509.72000000067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2132851.68</v>
      </c>
      <c r="F71" s="38">
        <f>'[1]вспомогат'!H68</f>
        <v>1110879.4500000002</v>
      </c>
      <c r="G71" s="39">
        <f>'[1]вспомогат'!I68</f>
        <v>117.35220574253663</v>
      </c>
      <c r="H71" s="35">
        <f>'[1]вспомогат'!J68</f>
        <v>164259.4500000002</v>
      </c>
      <c r="I71" s="36">
        <f>'[1]вспомогат'!K68</f>
        <v>115.18841230922112</v>
      </c>
      <c r="J71" s="37">
        <f>'[1]вспомогат'!L68</f>
        <v>281231.68000000017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1608214.7</v>
      </c>
      <c r="F72" s="38">
        <f>'[1]вспомогат'!H69</f>
        <v>756916.62</v>
      </c>
      <c r="G72" s="39">
        <f>'[1]вспомогат'!I69</f>
        <v>77.03005927998983</v>
      </c>
      <c r="H72" s="35">
        <f>'[1]вспомогат'!J69</f>
        <v>-225708.38</v>
      </c>
      <c r="I72" s="36">
        <f>'[1]вспомогат'!K69</f>
        <v>96.56917164560002</v>
      </c>
      <c r="J72" s="37">
        <f>'[1]вспомогат'!L69</f>
        <v>-57135.30000000005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400894</v>
      </c>
      <c r="D73" s="38">
        <f>'[1]вспомогат'!D70</f>
        <v>175825</v>
      </c>
      <c r="E73" s="33">
        <f>'[1]вспомогат'!G70</f>
        <v>761025.31</v>
      </c>
      <c r="F73" s="38">
        <f>'[1]вспомогат'!H70</f>
        <v>361744.69000000006</v>
      </c>
      <c r="G73" s="39">
        <f>'[1]вспомогат'!I70</f>
        <v>205.74132802502493</v>
      </c>
      <c r="H73" s="35">
        <f>'[1]вспомогат'!J70</f>
        <v>185919.69000000006</v>
      </c>
      <c r="I73" s="36">
        <f>'[1]вспомогат'!K70</f>
        <v>189.83205286185375</v>
      </c>
      <c r="J73" s="37">
        <f>'[1]вспомогат'!L70</f>
        <v>360131.31000000006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7651961.55</v>
      </c>
      <c r="F74" s="38">
        <f>'[1]вспомогат'!H71</f>
        <v>3789012.02</v>
      </c>
      <c r="G74" s="39">
        <f>'[1]вспомогат'!I71</f>
        <v>107.86574870520234</v>
      </c>
      <c r="H74" s="35">
        <f>'[1]вспомогат'!J71</f>
        <v>276301.02</v>
      </c>
      <c r="I74" s="36">
        <f>'[1]вспомогат'!K71</f>
        <v>108.88933247743118</v>
      </c>
      <c r="J74" s="37">
        <f>'[1]вспомогат'!L71</f>
        <v>624678.5499999998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4020242.27</v>
      </c>
      <c r="F75" s="38">
        <f>'[1]вспомогат'!H72</f>
        <v>2045773.76</v>
      </c>
      <c r="G75" s="39">
        <f>'[1]вспомогат'!I72</f>
        <v>87.7568172410169</v>
      </c>
      <c r="H75" s="35">
        <f>'[1]вспомогат'!J72</f>
        <v>-285411.24</v>
      </c>
      <c r="I75" s="36">
        <f>'[1]вспомогат'!K72</f>
        <v>124.77609998867152</v>
      </c>
      <c r="J75" s="37">
        <f>'[1]вспомогат'!L72</f>
        <v>798277.27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1468111.59</v>
      </c>
      <c r="F76" s="38">
        <f>'[1]вспомогат'!H73</f>
        <v>786401.3200000001</v>
      </c>
      <c r="G76" s="39">
        <f>'[1]вспомогат'!I73</f>
        <v>116.5211616535783</v>
      </c>
      <c r="H76" s="35">
        <f>'[1]вспомогат'!J73</f>
        <v>111501.32000000007</v>
      </c>
      <c r="I76" s="36">
        <f>'[1]вспомогат'!K73</f>
        <v>107.39032024460894</v>
      </c>
      <c r="J76" s="37">
        <f>'[1]вспомогат'!L73</f>
        <v>101031.59000000008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699850</v>
      </c>
      <c r="D77" s="38">
        <f>'[1]вспомогат'!D74</f>
        <v>-166594</v>
      </c>
      <c r="E77" s="33">
        <f>'[1]вспомогат'!G74</f>
        <v>1138658.78</v>
      </c>
      <c r="F77" s="38">
        <f>'[1]вспомогат'!H74</f>
        <v>476733.20000000007</v>
      </c>
      <c r="G77" s="39">
        <f>'[1]вспомогат'!I74</f>
        <v>-286.16468780388254</v>
      </c>
      <c r="H77" s="35">
        <f>'[1]вспомогат'!J74</f>
        <v>643327.2000000001</v>
      </c>
      <c r="I77" s="36">
        <f>'[1]вспомогат'!K74</f>
        <v>162.7004043723655</v>
      </c>
      <c r="J77" s="37">
        <f>'[1]вспомогат'!L74</f>
        <v>438808.78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906092.66</v>
      </c>
      <c r="F78" s="38">
        <f>'[1]вспомогат'!H75</f>
        <v>265681.62</v>
      </c>
      <c r="G78" s="39">
        <f>'[1]вспомогат'!I75</f>
        <v>85.27873019948964</v>
      </c>
      <c r="H78" s="35">
        <f>'[1]вспомогат'!J75</f>
        <v>-45863.380000000005</v>
      </c>
      <c r="I78" s="36">
        <f>'[1]вспомогат'!K75</f>
        <v>146.90980401058422</v>
      </c>
      <c r="J78" s="37">
        <f>'[1]вспомогат'!L75</f>
        <v>289324.66000000003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2080144.87</v>
      </c>
      <c r="F79" s="38">
        <f>'[1]вспомогат'!H76</f>
        <v>839873.0700000001</v>
      </c>
      <c r="G79" s="39">
        <f>'[1]вспомогат'!I76</f>
        <v>101.41361393730244</v>
      </c>
      <c r="H79" s="35">
        <f>'[1]вспомогат'!J76</f>
        <v>11707.070000000065</v>
      </c>
      <c r="I79" s="36">
        <f>'[1]вспомогат'!K76</f>
        <v>124.73120917286182</v>
      </c>
      <c r="J79" s="37">
        <f>'[1]вспомогат'!L76</f>
        <v>412442.8700000001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1432260.28</v>
      </c>
      <c r="F80" s="38">
        <f>'[1]вспомогат'!H77</f>
        <v>721322.67</v>
      </c>
      <c r="G80" s="39">
        <f>'[1]вспомогат'!I77</f>
        <v>99.13725536008796</v>
      </c>
      <c r="H80" s="35">
        <f>'[1]вспомогат'!J77</f>
        <v>-6277.329999999958</v>
      </c>
      <c r="I80" s="36">
        <f>'[1]вспомогат'!K77</f>
        <v>98.68809205539861</v>
      </c>
      <c r="J80" s="37">
        <f>'[1]вспомогат'!L77</f>
        <v>-19039.719999999972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80660821.28</v>
      </c>
      <c r="F81" s="38">
        <f>'[1]вспомогат'!H78</f>
        <v>44501143.56</v>
      </c>
      <c r="G81" s="39">
        <f>'[1]вспомогат'!I78</f>
        <v>137.45839036036804</v>
      </c>
      <c r="H81" s="35">
        <f>'[1]вспомогат'!J78</f>
        <v>12126878.560000002</v>
      </c>
      <c r="I81" s="36">
        <f>'[1]вспомогат'!K78</f>
        <v>120.50106371806086</v>
      </c>
      <c r="J81" s="37">
        <f>'[1]вспомогат'!L78</f>
        <v>13722971.280000001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6546602.08</v>
      </c>
      <c r="F82" s="38">
        <f>'[1]вспомогат'!H79</f>
        <v>3175062.24</v>
      </c>
      <c r="G82" s="39">
        <f>'[1]вспомогат'!I79</f>
        <v>131.76560541062545</v>
      </c>
      <c r="H82" s="35">
        <f>'[1]вспомогат'!J79</f>
        <v>765433.2400000002</v>
      </c>
      <c r="I82" s="36">
        <f>'[1]вспомогат'!K79</f>
        <v>126.59443519148597</v>
      </c>
      <c r="J82" s="37">
        <f>'[1]вспомогат'!L79</f>
        <v>1375283.08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1780127.22</v>
      </c>
      <c r="F83" s="38">
        <f>'[1]вспомогат'!H80</f>
        <v>817491.34</v>
      </c>
      <c r="G83" s="39">
        <f>'[1]вспомогат'!I80</f>
        <v>110.80226296535749</v>
      </c>
      <c r="H83" s="35">
        <f>'[1]вспомогат'!J80</f>
        <v>79698.33999999997</v>
      </c>
      <c r="I83" s="36">
        <f>'[1]вспомогат'!K80</f>
        <v>96.72580574173338</v>
      </c>
      <c r="J83" s="37">
        <f>'[1]вспомогат'!L80</f>
        <v>-60257.78000000003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25906466.43</v>
      </c>
      <c r="F84" s="38">
        <f>'[1]вспомогат'!H81</f>
        <v>14035229.1</v>
      </c>
      <c r="G84" s="39">
        <f>'[1]вспомогат'!I81</f>
        <v>74.08586007212102</v>
      </c>
      <c r="H84" s="35">
        <f>'[1]вспомогат'!J81</f>
        <v>-4909315.9</v>
      </c>
      <c r="I84" s="36">
        <f>'[1]вспомогат'!K81</f>
        <v>77.30267986849888</v>
      </c>
      <c r="J84" s="37">
        <f>'[1]вспомогат'!L81</f>
        <v>-7606558.57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5796176.7</v>
      </c>
      <c r="F85" s="38">
        <f>'[1]вспомогат'!H82</f>
        <v>2660594.43</v>
      </c>
      <c r="G85" s="39">
        <f>'[1]вспомогат'!I82</f>
        <v>125.1883607423611</v>
      </c>
      <c r="H85" s="35">
        <f>'[1]вспомогат'!J82</f>
        <v>535321.4300000002</v>
      </c>
      <c r="I85" s="36">
        <f>'[1]вспомогат'!K82</f>
        <v>114.88927774389393</v>
      </c>
      <c r="J85" s="37">
        <f>'[1]вспомогат'!L82</f>
        <v>751165.7000000002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291275210</v>
      </c>
      <c r="D86" s="41">
        <f>SUM(D38:D85)</f>
        <v>141456282</v>
      </c>
      <c r="E86" s="41">
        <f>SUM(E38:E85)</f>
        <v>314923950.44</v>
      </c>
      <c r="F86" s="41">
        <f>SUM(F38:F85)</f>
        <v>156917483.26000002</v>
      </c>
      <c r="G86" s="42">
        <f>F86/D86*100</f>
        <v>110.93002095163227</v>
      </c>
      <c r="H86" s="41">
        <f>SUM(H38:H85)</f>
        <v>15461201.260000007</v>
      </c>
      <c r="I86" s="43">
        <f>E86/C86*100</f>
        <v>108.11903643979863</v>
      </c>
      <c r="J86" s="41">
        <f>SUM(J38:J85)</f>
        <v>23648740.439999994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2046359613</v>
      </c>
      <c r="D87" s="55">
        <f>'[1]вспомогат'!D83</f>
        <v>1108868121</v>
      </c>
      <c r="E87" s="55">
        <f>'[1]вспомогат'!G83</f>
        <v>2070117109.9099994</v>
      </c>
      <c r="F87" s="55">
        <f>'[1]вспомогат'!H83</f>
        <v>1121724043.1699998</v>
      </c>
      <c r="G87" s="56">
        <f>'[1]вспомогат'!I83</f>
        <v>101.15937341208854</v>
      </c>
      <c r="H87" s="55">
        <f>'[1]вспомогат'!J83</f>
        <v>12855922.170000086</v>
      </c>
      <c r="I87" s="56">
        <f>'[1]вспомогат'!K83</f>
        <v>101.16096392633406</v>
      </c>
      <c r="J87" s="55">
        <f>'[1]вспомогат'!L83</f>
        <v>23757496.910000037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28.02.2020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2020-03-02T08:50:36Z</dcterms:created>
  <dcterms:modified xsi:type="dcterms:W3CDTF">2020-03-02T08:50:59Z</dcterms:modified>
  <cp:category/>
  <cp:version/>
  <cp:contentType/>
  <cp:contentStatus/>
</cp:coreProperties>
</file>