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<sst xmlns="http://schemas.openxmlformats.org/spreadsheetml/2006/main" count="95" uniqueCount="90">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</sst>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25.02.2020</v>
          </cell>
        </row>
        <row r="6">
          <cell r="G6" t="str">
            <v>Фактично надійшло на 25.02.2020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291185010.72</v>
          </cell>
          <cell r="H10">
            <v>162862180.06000003</v>
          </cell>
          <cell r="I10">
            <v>68.60009412484243</v>
          </cell>
          <cell r="J10">
            <v>-74545919.93999997</v>
          </cell>
          <cell r="K10">
            <v>76.28611351496932</v>
          </cell>
          <cell r="L10">
            <v>-90516189.27999997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862515871.92</v>
          </cell>
          <cell r="H11">
            <v>416395582.87999994</v>
          </cell>
          <cell r="I11">
            <v>77.53385771902056</v>
          </cell>
          <cell r="J11">
            <v>-120654417.12000006</v>
          </cell>
          <cell r="K11">
            <v>86.92525794104307</v>
          </cell>
          <cell r="L11">
            <v>-129734128.08000004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129444180.45</v>
          </cell>
          <cell r="H12">
            <v>53045068.86</v>
          </cell>
          <cell r="I12">
            <v>88.16408663986319</v>
          </cell>
          <cell r="J12">
            <v>-7121231.140000001</v>
          </cell>
          <cell r="K12">
            <v>102.71330072069178</v>
          </cell>
          <cell r="L12">
            <v>3419430.450000003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93026569.58</v>
          </cell>
          <cell r="H13">
            <v>42959990.28</v>
          </cell>
          <cell r="I13">
            <v>75.45312329633272</v>
          </cell>
          <cell r="J13">
            <v>-13976009.719999999</v>
          </cell>
          <cell r="K13">
            <v>88.48423155321568</v>
          </cell>
          <cell r="L13">
            <v>-12106930.420000002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14391591.07</v>
          </cell>
          <cell r="H14">
            <v>6419581.140000001</v>
          </cell>
          <cell r="I14">
            <v>68.79547699166257</v>
          </cell>
          <cell r="J14">
            <v>-2911818.8599999994</v>
          </cell>
          <cell r="K14">
            <v>83.43967132230591</v>
          </cell>
          <cell r="L14">
            <v>-2856308.9299999997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4464384.84</v>
          </cell>
          <cell r="H15">
            <v>1087495.63</v>
          </cell>
          <cell r="I15">
            <v>52.32656285034879</v>
          </cell>
          <cell r="J15">
            <v>-990790.3700000001</v>
          </cell>
          <cell r="K15">
            <v>104.41938075569819</v>
          </cell>
          <cell r="L15">
            <v>188947.83999999985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54655406.11</v>
          </cell>
          <cell r="H16">
            <v>26773192.189999998</v>
          </cell>
          <cell r="I16">
            <v>109.98530755878694</v>
          </cell>
          <cell r="J16">
            <v>2430675.1899999976</v>
          </cell>
          <cell r="K16">
            <v>120.52522921289331</v>
          </cell>
          <cell r="L16">
            <v>9307717.11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618214.86</v>
          </cell>
          <cell r="H18">
            <v>187238.06</v>
          </cell>
          <cell r="I18">
            <v>95.98260156350122</v>
          </cell>
          <cell r="J18">
            <v>-7836.940000000002</v>
          </cell>
          <cell r="K18">
            <v>158.45568627450982</v>
          </cell>
          <cell r="L18">
            <v>228064.86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18791717.5</v>
          </cell>
          <cell r="H19">
            <v>8041017.529999999</v>
          </cell>
          <cell r="I19">
            <v>91.3980591054649</v>
          </cell>
          <cell r="J19">
            <v>-756781.4700000007</v>
          </cell>
          <cell r="K19">
            <v>109.52326124983469</v>
          </cell>
          <cell r="L19">
            <v>1633976.5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5014446.29</v>
          </cell>
          <cell r="H20">
            <v>1358831.4</v>
          </cell>
          <cell r="I20">
            <v>53.66293599140655</v>
          </cell>
          <cell r="J20">
            <v>-1173328.6</v>
          </cell>
          <cell r="K20">
            <v>88.41060709443437</v>
          </cell>
          <cell r="L20">
            <v>-657323.71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7037529.02</v>
          </cell>
          <cell r="H21">
            <v>2989260.0799999996</v>
          </cell>
          <cell r="I21">
            <v>104.30852258035924</v>
          </cell>
          <cell r="J21">
            <v>123473.07999999961</v>
          </cell>
          <cell r="K21">
            <v>108.99457499647656</v>
          </cell>
          <cell r="L21">
            <v>580759.0199999996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524349.42</v>
          </cell>
          <cell r="H22">
            <v>159783.64</v>
          </cell>
          <cell r="I22">
            <v>100.58141760040289</v>
          </cell>
          <cell r="J22">
            <v>923.640000000014</v>
          </cell>
          <cell r="K22">
            <v>137.40452818322373</v>
          </cell>
          <cell r="L22">
            <v>142739.42000000004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45822</v>
          </cell>
          <cell r="H23">
            <v>19286</v>
          </cell>
          <cell r="I23">
            <v>18.367619047619048</v>
          </cell>
          <cell r="J23">
            <v>-85714</v>
          </cell>
          <cell r="K23">
            <v>21.312558139534886</v>
          </cell>
          <cell r="L23">
            <v>-169178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15919067.04</v>
          </cell>
          <cell r="H24">
            <v>6742994.119999999</v>
          </cell>
          <cell r="I24">
            <v>86.58657053062089</v>
          </cell>
          <cell r="J24">
            <v>-1044580.8800000008</v>
          </cell>
          <cell r="K24">
            <v>104.2248912138047</v>
          </cell>
          <cell r="L24">
            <v>645300.0399999991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984494.59</v>
          </cell>
          <cell r="H25">
            <v>389032.0299999999</v>
          </cell>
          <cell r="I25">
            <v>71.2879760462802</v>
          </cell>
          <cell r="J25">
            <v>-156686.9700000001</v>
          </cell>
          <cell r="K25">
            <v>91.11194105131449</v>
          </cell>
          <cell r="L25">
            <v>-96038.41000000003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7530066.55</v>
          </cell>
          <cell r="H26">
            <v>3111275.96</v>
          </cell>
          <cell r="I26">
            <v>94.06866554677134</v>
          </cell>
          <cell r="J26">
            <v>-196176.04000000004</v>
          </cell>
          <cell r="K26">
            <v>99.0747258923916</v>
          </cell>
          <cell r="L26">
            <v>-70324.45000000019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9797.96</v>
          </cell>
          <cell r="H27">
            <v>8466.5</v>
          </cell>
          <cell r="I27">
            <v>218.20876288659795</v>
          </cell>
          <cell r="J27">
            <v>4586.5</v>
          </cell>
          <cell r="K27">
            <v>235.52788461538458</v>
          </cell>
          <cell r="L27">
            <v>5637.959999999999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9351107.32</v>
          </cell>
          <cell r="H28">
            <v>3969432.04</v>
          </cell>
          <cell r="I28">
            <v>90.56454057472678</v>
          </cell>
          <cell r="J28">
            <v>-413554.95999999996</v>
          </cell>
          <cell r="K28">
            <v>104.96084211953591</v>
          </cell>
          <cell r="L28">
            <v>441968.3200000003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2862945.89</v>
          </cell>
          <cell r="H29">
            <v>1172552.85</v>
          </cell>
          <cell r="I29">
            <v>90.18888046223853</v>
          </cell>
          <cell r="J29">
            <v>-127555.1499999999</v>
          </cell>
          <cell r="K29">
            <v>107.11178409028838</v>
          </cell>
          <cell r="L29">
            <v>190087.89000000013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4038041.06</v>
          </cell>
          <cell r="H30">
            <v>1538346.1600000001</v>
          </cell>
          <cell r="I30">
            <v>81.99951493649134</v>
          </cell>
          <cell r="J30">
            <v>-337696.83999999985</v>
          </cell>
          <cell r="K30">
            <v>76.25850387926728</v>
          </cell>
          <cell r="L30">
            <v>-1257159.94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914415.61</v>
          </cell>
          <cell r="H31">
            <v>-151569.57999999996</v>
          </cell>
          <cell r="I31">
            <v>-35.94319550762167</v>
          </cell>
          <cell r="J31">
            <v>-573261.58</v>
          </cell>
          <cell r="K31">
            <v>113.42348634823294</v>
          </cell>
          <cell r="L31">
            <v>108219.60999999999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9465017.78</v>
          </cell>
          <cell r="H32">
            <v>3868121.2299999995</v>
          </cell>
          <cell r="I32">
            <v>82.7535007078112</v>
          </cell>
          <cell r="J32">
            <v>-806147.7700000005</v>
          </cell>
          <cell r="K32">
            <v>100.16084733060467</v>
          </cell>
          <cell r="L32">
            <v>15199.77999999933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31349.02</v>
          </cell>
          <cell r="H33">
            <v>8834.66</v>
          </cell>
          <cell r="I33">
            <v>135.91784615384614</v>
          </cell>
          <cell r="J33">
            <v>2334.66</v>
          </cell>
          <cell r="K33">
            <v>261.2418333333333</v>
          </cell>
          <cell r="L33">
            <v>19349.02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740161.38</v>
          </cell>
          <cell r="H34">
            <v>223780</v>
          </cell>
          <cell r="I34">
            <v>69.75033506841629</v>
          </cell>
          <cell r="J34">
            <v>-97050</v>
          </cell>
          <cell r="K34">
            <v>82.99420176425143</v>
          </cell>
          <cell r="L34">
            <v>-151661.62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2460319.35</v>
          </cell>
          <cell r="H35">
            <v>693588.8900000001</v>
          </cell>
          <cell r="I35">
            <v>66.09933261095594</v>
          </cell>
          <cell r="J35">
            <v>-355724.10999999987</v>
          </cell>
          <cell r="K35">
            <v>121.91972628114311</v>
          </cell>
          <cell r="L35">
            <v>442336.3500000001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5752894.48</v>
          </cell>
          <cell r="H36">
            <v>1796828.4400000004</v>
          </cell>
          <cell r="I36">
            <v>45.270288165211774</v>
          </cell>
          <cell r="J36">
            <v>-2172283.5599999996</v>
          </cell>
          <cell r="K36">
            <v>73.40670497632071</v>
          </cell>
          <cell r="L36">
            <v>-2084120.5199999996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2854061.48</v>
          </cell>
          <cell r="H37">
            <v>994968.3699999999</v>
          </cell>
          <cell r="I37">
            <v>85.66627405297012</v>
          </cell>
          <cell r="J37">
            <v>-166478.63000000012</v>
          </cell>
          <cell r="K37">
            <v>83.48133293475317</v>
          </cell>
          <cell r="L37">
            <v>-564740.52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2200414.91</v>
          </cell>
          <cell r="H38">
            <v>610313.5300000003</v>
          </cell>
          <cell r="I38">
            <v>32.72230514763048</v>
          </cell>
          <cell r="J38">
            <v>-1254816.4699999997</v>
          </cell>
          <cell r="K38">
            <v>69.54917590284676</v>
          </cell>
          <cell r="L38">
            <v>-963411.0899999999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2068244.84</v>
          </cell>
          <cell r="H39">
            <v>662859.4000000001</v>
          </cell>
          <cell r="I39">
            <v>86.65451764505947</v>
          </cell>
          <cell r="J39">
            <v>-102085.59999999986</v>
          </cell>
          <cell r="K39">
            <v>79.31572742856486</v>
          </cell>
          <cell r="L39">
            <v>-539365.1599999999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3172624.53</v>
          </cell>
          <cell r="H40">
            <v>1046452.2999999998</v>
          </cell>
          <cell r="I40">
            <v>70.23028395401434</v>
          </cell>
          <cell r="J40">
            <v>-443577.7000000002</v>
          </cell>
          <cell r="K40">
            <v>88.24906622383925</v>
          </cell>
          <cell r="L40">
            <v>-422455.4700000002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5362359.46</v>
          </cell>
          <cell r="H41">
            <v>2185959.27</v>
          </cell>
          <cell r="I41">
            <v>77.508947557093</v>
          </cell>
          <cell r="J41">
            <v>-634307.73</v>
          </cell>
          <cell r="K41">
            <v>86.1744370592735</v>
          </cell>
          <cell r="L41">
            <v>-860320.54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7670668.67</v>
          </cell>
          <cell r="H42">
            <v>3316566.7199999997</v>
          </cell>
          <cell r="I42">
            <v>71.29658546421602</v>
          </cell>
          <cell r="J42">
            <v>-1335222.2800000003</v>
          </cell>
          <cell r="K42">
            <v>75.71488978718864</v>
          </cell>
          <cell r="L42">
            <v>-2460322.33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3529901.55</v>
          </cell>
          <cell r="H43">
            <v>1248855.02</v>
          </cell>
          <cell r="I43">
            <v>49.76509344490935</v>
          </cell>
          <cell r="J43">
            <v>-1260644.98</v>
          </cell>
          <cell r="K43">
            <v>75.69779119264875</v>
          </cell>
          <cell r="L43">
            <v>-1133248.4500000002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4045898.27</v>
          </cell>
          <cell r="H44">
            <v>2031081.68</v>
          </cell>
          <cell r="I44">
            <v>67.201355751854</v>
          </cell>
          <cell r="J44">
            <v>-991300.3200000001</v>
          </cell>
          <cell r="K44">
            <v>78.59673654103888</v>
          </cell>
          <cell r="L44">
            <v>-1101768.73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1205966.59</v>
          </cell>
          <cell r="H45">
            <v>541784.6200000001</v>
          </cell>
          <cell r="I45">
            <v>69.24101362110878</v>
          </cell>
          <cell r="J45">
            <v>-240677.3799999999</v>
          </cell>
          <cell r="K45">
            <v>71.64682897558832</v>
          </cell>
          <cell r="L45">
            <v>-477243.4099999999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1231111.56</v>
          </cell>
          <cell r="H46">
            <v>568586.18</v>
          </cell>
          <cell r="I46">
            <v>95.95824381682095</v>
          </cell>
          <cell r="J46">
            <v>-23948.81999999995</v>
          </cell>
          <cell r="K46">
            <v>103.96408961551128</v>
          </cell>
          <cell r="L46">
            <v>46941.560000000056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1840685.34</v>
          </cell>
          <cell r="H47">
            <v>490619.7100000002</v>
          </cell>
          <cell r="I47">
            <v>21.960950379466944</v>
          </cell>
          <cell r="J47">
            <v>-1743435.2899999998</v>
          </cell>
          <cell r="K47">
            <v>59.197577790906465</v>
          </cell>
          <cell r="L47">
            <v>-1268707.66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3215036.06</v>
          </cell>
          <cell r="H48">
            <v>1164866.1500000001</v>
          </cell>
          <cell r="I48">
            <v>59.05358169442927</v>
          </cell>
          <cell r="J48">
            <v>-807691.8499999999</v>
          </cell>
          <cell r="K48">
            <v>96.59465042893252</v>
          </cell>
          <cell r="L48">
            <v>-113342.93999999994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1396622.42</v>
          </cell>
          <cell r="H49">
            <v>493228.2499999999</v>
          </cell>
          <cell r="I49">
            <v>32.20325343919143</v>
          </cell>
          <cell r="J49">
            <v>-1038381.7500000001</v>
          </cell>
          <cell r="K49">
            <v>59.086280830900705</v>
          </cell>
          <cell r="L49">
            <v>-967077.5800000001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1254230.73</v>
          </cell>
          <cell r="H50">
            <v>332999.15</v>
          </cell>
          <cell r="I50">
            <v>69.31705870108243</v>
          </cell>
          <cell r="J50">
            <v>-147400.84999999998</v>
          </cell>
          <cell r="K50">
            <v>123.41753800738007</v>
          </cell>
          <cell r="L50">
            <v>237980.72999999998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8873106.38</v>
          </cell>
          <cell r="H51">
            <v>3352985.840000001</v>
          </cell>
          <cell r="I51">
            <v>86.72292619338288</v>
          </cell>
          <cell r="J51">
            <v>-513334.1599999992</v>
          </cell>
          <cell r="K51">
            <v>107.54341899858437</v>
          </cell>
          <cell r="L51">
            <v>622386.3800000008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11433778.6</v>
          </cell>
          <cell r="H52">
            <v>4612744.619999999</v>
          </cell>
          <cell r="I52">
            <v>71.00353451858692</v>
          </cell>
          <cell r="J52">
            <v>-1883755.3800000008</v>
          </cell>
          <cell r="K52">
            <v>91.40441761931409</v>
          </cell>
          <cell r="L52">
            <v>-1075221.4000000004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4551779.13</v>
          </cell>
          <cell r="H53">
            <v>1544681.58</v>
          </cell>
          <cell r="I53">
            <v>87.06772559839695</v>
          </cell>
          <cell r="J53">
            <v>-229433.41999999993</v>
          </cell>
          <cell r="K53">
            <v>104.3295693102156</v>
          </cell>
          <cell r="L53">
            <v>188894.1299999999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9505058.24</v>
          </cell>
          <cell r="H54">
            <v>2184760.5200000005</v>
          </cell>
          <cell r="I54">
            <v>65.08655882265322</v>
          </cell>
          <cell r="J54">
            <v>-1171939.4799999995</v>
          </cell>
          <cell r="K54">
            <v>89.30975156913594</v>
          </cell>
          <cell r="L54">
            <v>-1137741.7599999998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11027602.19</v>
          </cell>
          <cell r="H55">
            <v>3795275.5699999994</v>
          </cell>
          <cell r="I55">
            <v>67.1314330945432</v>
          </cell>
          <cell r="J55">
            <v>-1858224.4300000006</v>
          </cell>
          <cell r="K55">
            <v>80.91663473567966</v>
          </cell>
          <cell r="L55">
            <v>-2600747.8100000005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1459910.57</v>
          </cell>
          <cell r="H56">
            <v>490510.43000000005</v>
          </cell>
          <cell r="I56">
            <v>68.2623095689059</v>
          </cell>
          <cell r="J56">
            <v>-228056.56999999995</v>
          </cell>
          <cell r="K56">
            <v>96.11788791046006</v>
          </cell>
          <cell r="L56">
            <v>-58964.429999999935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8499357.4</v>
          </cell>
          <cell r="H57">
            <v>3873925.6500000004</v>
          </cell>
          <cell r="I57">
            <v>87.16282593875087</v>
          </cell>
          <cell r="J57">
            <v>-570544.3499999996</v>
          </cell>
          <cell r="K57">
            <v>99.46935989202194</v>
          </cell>
          <cell r="L57">
            <v>-45341.59999999963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3645323.62</v>
          </cell>
          <cell r="H58">
            <v>789474.8400000003</v>
          </cell>
          <cell r="I58">
            <v>68.02738760474789</v>
          </cell>
          <cell r="J58">
            <v>-371050.1599999997</v>
          </cell>
          <cell r="K58">
            <v>106.37100254158898</v>
          </cell>
          <cell r="L58">
            <v>218333.6200000001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1223533.85</v>
          </cell>
          <cell r="H59">
            <v>479128.7100000001</v>
          </cell>
          <cell r="I59">
            <v>109.95646755893371</v>
          </cell>
          <cell r="J59">
            <v>43384.71000000008</v>
          </cell>
          <cell r="K59">
            <v>91.55508006264634</v>
          </cell>
          <cell r="L59">
            <v>-112857.1499999999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1399764.45</v>
          </cell>
          <cell r="H60">
            <v>262949.58999999985</v>
          </cell>
          <cell r="I60">
            <v>64.44842892156859</v>
          </cell>
          <cell r="J60">
            <v>-145050.41000000015</v>
          </cell>
          <cell r="K60">
            <v>142.5422046843177</v>
          </cell>
          <cell r="L60">
            <v>417764.44999999995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1127838.16</v>
          </cell>
          <cell r="H61">
            <v>376576.07999999996</v>
          </cell>
          <cell r="I61">
            <v>81.43594135201764</v>
          </cell>
          <cell r="J61">
            <v>-85843.92000000004</v>
          </cell>
          <cell r="K61">
            <v>104.06139026775662</v>
          </cell>
          <cell r="L61">
            <v>44018.159999999916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1050642.78</v>
          </cell>
          <cell r="H62">
            <v>579631.24</v>
          </cell>
          <cell r="I62">
            <v>140.08096997701693</v>
          </cell>
          <cell r="J62">
            <v>165848.24</v>
          </cell>
          <cell r="K62">
            <v>136.9124387691674</v>
          </cell>
          <cell r="L62">
            <v>283259.78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2502459.76</v>
          </cell>
          <cell r="H63">
            <v>1108162.7399999998</v>
          </cell>
          <cell r="I63">
            <v>122.09948765411691</v>
          </cell>
          <cell r="J63">
            <v>200572.73999999976</v>
          </cell>
          <cell r="K63">
            <v>137.06250260162778</v>
          </cell>
          <cell r="L63">
            <v>676679.7599999998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1524380.74</v>
          </cell>
          <cell r="H64">
            <v>470782.6699999999</v>
          </cell>
          <cell r="I64">
            <v>87.28315973702847</v>
          </cell>
          <cell r="J64">
            <v>-68591.33000000007</v>
          </cell>
          <cell r="K64">
            <v>94.56356477630199</v>
          </cell>
          <cell r="L64">
            <v>-87636.26000000001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4036019.93</v>
          </cell>
          <cell r="H65">
            <v>1817745.2000000002</v>
          </cell>
          <cell r="I65">
            <v>85.79413412475122</v>
          </cell>
          <cell r="J65">
            <v>-300983.7999999998</v>
          </cell>
          <cell r="K65">
            <v>97.32377647182797</v>
          </cell>
          <cell r="L65">
            <v>-110983.06999999983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7563868.83</v>
          </cell>
          <cell r="H66">
            <v>2036289.75</v>
          </cell>
          <cell r="I66">
            <v>27.25324566603223</v>
          </cell>
          <cell r="J66">
            <v>-5435443.25</v>
          </cell>
          <cell r="K66">
            <v>65.63015525393081</v>
          </cell>
          <cell r="L66">
            <v>-3961121.17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12136860.76</v>
          </cell>
          <cell r="H67">
            <v>4406574.05</v>
          </cell>
          <cell r="I67">
            <v>66.92897173067377</v>
          </cell>
          <cell r="J67">
            <v>-2177381.95</v>
          </cell>
          <cell r="K67">
            <v>84.79271175331151</v>
          </cell>
          <cell r="L67">
            <v>-2176705.24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1734936.04</v>
          </cell>
          <cell r="H68">
            <v>712963.81</v>
          </cell>
          <cell r="I68">
            <v>75.31679132069891</v>
          </cell>
          <cell r="J68">
            <v>-233656.18999999994</v>
          </cell>
          <cell r="K68">
            <v>93.69827718430348</v>
          </cell>
          <cell r="L68">
            <v>-116683.95999999996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1369860.17</v>
          </cell>
          <cell r="H69">
            <v>518562.08999999997</v>
          </cell>
          <cell r="I69">
            <v>52.77314234830174</v>
          </cell>
          <cell r="J69">
            <v>-464062.91000000003</v>
          </cell>
          <cell r="K69">
            <v>82.25659290839764</v>
          </cell>
          <cell r="L69">
            <v>-295489.8300000001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730862.41</v>
          </cell>
          <cell r="H70">
            <v>331581.79000000004</v>
          </cell>
          <cell r="I70">
            <v>208.36509253149842</v>
          </cell>
          <cell r="J70">
            <v>172446.79000000004</v>
          </cell>
          <cell r="K70">
            <v>190.22769414165393</v>
          </cell>
          <cell r="L70">
            <v>346658.41000000003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6186302.38</v>
          </cell>
          <cell r="H71">
            <v>2323352.85</v>
          </cell>
          <cell r="I71">
            <v>66.14130368254035</v>
          </cell>
          <cell r="J71">
            <v>-1189358.15</v>
          </cell>
          <cell r="K71">
            <v>88.03263480352221</v>
          </cell>
          <cell r="L71">
            <v>-840980.6200000001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3546773.41</v>
          </cell>
          <cell r="H72">
            <v>1572304.9000000001</v>
          </cell>
          <cell r="I72">
            <v>67.44659475760183</v>
          </cell>
          <cell r="J72">
            <v>-758880.0999999999</v>
          </cell>
          <cell r="K72">
            <v>110.081065747145</v>
          </cell>
          <cell r="L72">
            <v>324808.41000000015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1327722.95</v>
          </cell>
          <cell r="H73">
            <v>646012.6799999999</v>
          </cell>
          <cell r="I73">
            <v>95.71976292784116</v>
          </cell>
          <cell r="J73">
            <v>-28887.320000000065</v>
          </cell>
          <cell r="K73">
            <v>97.12108654943383</v>
          </cell>
          <cell r="L73">
            <v>-39357.05000000005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960870.64</v>
          </cell>
          <cell r="H74">
            <v>298945.06000000006</v>
          </cell>
          <cell r="I74">
            <v>53.47902217372249</v>
          </cell>
          <cell r="J74">
            <v>-260049.93999999994</v>
          </cell>
          <cell r="K74">
            <v>67.4087519704456</v>
          </cell>
          <cell r="L74">
            <v>-464568.36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851355.36</v>
          </cell>
          <cell r="H75">
            <v>210944.31999999995</v>
          </cell>
          <cell r="I75">
            <v>67.70910141392092</v>
          </cell>
          <cell r="J75">
            <v>-100600.68000000005</v>
          </cell>
          <cell r="K75">
            <v>138.03494344713084</v>
          </cell>
          <cell r="L75">
            <v>234587.36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1741685.37</v>
          </cell>
          <cell r="H76">
            <v>501413.57000000007</v>
          </cell>
          <cell r="I76">
            <v>60.54505618438816</v>
          </cell>
          <cell r="J76">
            <v>-326752.42999999993</v>
          </cell>
          <cell r="K76">
            <v>104.43624640373402</v>
          </cell>
          <cell r="L76">
            <v>73983.37000000011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1211162.29</v>
          </cell>
          <cell r="H77">
            <v>500224.68000000005</v>
          </cell>
          <cell r="I77">
            <v>68.7499560197911</v>
          </cell>
          <cell r="J77">
            <v>-227375.31999999995</v>
          </cell>
          <cell r="K77">
            <v>83.45361331220286</v>
          </cell>
          <cell r="L77">
            <v>-240137.70999999996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67384140.28</v>
          </cell>
          <cell r="H78">
            <v>31224462.560000002</v>
          </cell>
          <cell r="I78">
            <v>96.44840604103291</v>
          </cell>
          <cell r="J78">
            <v>-1149802.4399999976</v>
          </cell>
          <cell r="K78">
            <v>100.66672335606835</v>
          </cell>
          <cell r="L78">
            <v>446290.2800000012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5322258.74</v>
          </cell>
          <cell r="H79">
            <v>1950718.9000000004</v>
          </cell>
          <cell r="I79">
            <v>80.95515533719093</v>
          </cell>
          <cell r="J79">
            <v>-458910.0999999996</v>
          </cell>
          <cell r="K79">
            <v>102.91878609693195</v>
          </cell>
          <cell r="L79">
            <v>150939.74000000022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1506874.03</v>
          </cell>
          <cell r="H80">
            <v>544238.15</v>
          </cell>
          <cell r="I80">
            <v>73.76569715353764</v>
          </cell>
          <cell r="J80">
            <v>-193554.84999999998</v>
          </cell>
          <cell r="K80">
            <v>81.87819559494345</v>
          </cell>
          <cell r="L80">
            <v>-333510.97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21431244.61</v>
          </cell>
          <cell r="H81">
            <v>9560007.28</v>
          </cell>
          <cell r="I81">
            <v>50.46311368259306</v>
          </cell>
          <cell r="J81">
            <v>-9384537.72</v>
          </cell>
          <cell r="K81">
            <v>63.94900075418438</v>
          </cell>
          <cell r="L81">
            <v>-12081780.39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4576703.68</v>
          </cell>
          <cell r="H82">
            <v>1441121.4099999997</v>
          </cell>
          <cell r="I82">
            <v>67.80876668550346</v>
          </cell>
          <cell r="J82">
            <v>-684151.5900000003</v>
          </cell>
          <cell r="K82">
            <v>90.71741726628544</v>
          </cell>
          <cell r="L82">
            <v>-468307.3200000003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1794273938.7699993</v>
          </cell>
          <cell r="H83">
            <v>845880872.0299996</v>
          </cell>
          <cell r="I83">
            <v>76.07209141729957</v>
          </cell>
          <cell r="J83">
            <v>-266065514.9699999</v>
          </cell>
          <cell r="K83">
            <v>87.54956454915799</v>
          </cell>
          <cell r="L83">
            <v>-255163940.23000008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291185010.72</v>
      </c>
      <c r="F10" s="33">
        <f>'[1]вспомогат'!H10</f>
        <v>162862180.06000003</v>
      </c>
      <c r="G10" s="34">
        <f>'[1]вспомогат'!I10</f>
        <v>68.60009412484243</v>
      </c>
      <c r="H10" s="35">
        <f>'[1]вспомогат'!J10</f>
        <v>-74545919.93999997</v>
      </c>
      <c r="I10" s="36">
        <f>'[1]вспомогат'!K10</f>
        <v>76.28611351496932</v>
      </c>
      <c r="J10" s="37">
        <f>'[1]вспомогат'!L10</f>
        <v>-90516189.27999997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862515871.92</v>
      </c>
      <c r="F12" s="38">
        <f>'[1]вспомогат'!H11</f>
        <v>416395582.87999994</v>
      </c>
      <c r="G12" s="39">
        <f>'[1]вспомогат'!I11</f>
        <v>77.53385771902056</v>
      </c>
      <c r="H12" s="35">
        <f>'[1]вспомогат'!J11</f>
        <v>-120654417.12000006</v>
      </c>
      <c r="I12" s="36">
        <f>'[1]вспомогат'!K11</f>
        <v>86.92525794104307</v>
      </c>
      <c r="J12" s="37">
        <f>'[1]вспомогат'!L11</f>
        <v>-129734128.08000004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129444180.45</v>
      </c>
      <c r="F13" s="38">
        <f>'[1]вспомогат'!H12</f>
        <v>53045068.86</v>
      </c>
      <c r="G13" s="39">
        <f>'[1]вспомогат'!I12</f>
        <v>88.16408663986319</v>
      </c>
      <c r="H13" s="35">
        <f>'[1]вспомогат'!J12</f>
        <v>-7121231.140000001</v>
      </c>
      <c r="I13" s="36">
        <f>'[1]вспомогат'!K12</f>
        <v>102.71330072069178</v>
      </c>
      <c r="J13" s="37">
        <f>'[1]вспомогат'!L12</f>
        <v>3419430.450000003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93026569.58</v>
      </c>
      <c r="F14" s="38">
        <f>'[1]вспомогат'!H13</f>
        <v>42959990.28</v>
      </c>
      <c r="G14" s="39">
        <f>'[1]вспомогат'!I13</f>
        <v>75.45312329633272</v>
      </c>
      <c r="H14" s="35">
        <f>'[1]вспомогат'!J13</f>
        <v>-13976009.719999999</v>
      </c>
      <c r="I14" s="36">
        <f>'[1]вспомогат'!K13</f>
        <v>88.48423155321568</v>
      </c>
      <c r="J14" s="37">
        <f>'[1]вспомогат'!L13</f>
        <v>-12106930.420000002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14391591.07</v>
      </c>
      <c r="F15" s="38">
        <f>'[1]вспомогат'!H14</f>
        <v>6419581.140000001</v>
      </c>
      <c r="G15" s="39">
        <f>'[1]вспомогат'!I14</f>
        <v>68.79547699166257</v>
      </c>
      <c r="H15" s="35">
        <f>'[1]вспомогат'!J14</f>
        <v>-2911818.8599999994</v>
      </c>
      <c r="I15" s="36">
        <f>'[1]вспомогат'!K14</f>
        <v>83.43967132230591</v>
      </c>
      <c r="J15" s="37">
        <f>'[1]вспомогат'!L14</f>
        <v>-2856308.9299999997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1099378213.02</v>
      </c>
      <c r="F16" s="41">
        <f>SUM(F12:F15)</f>
        <v>518820223.15999997</v>
      </c>
      <c r="G16" s="42">
        <f>F16/D16*100</f>
        <v>78.19637817176216</v>
      </c>
      <c r="H16" s="41">
        <f>SUM(H12:H15)</f>
        <v>-144663476.8400001</v>
      </c>
      <c r="I16" s="43">
        <f>E16/C16*100</f>
        <v>88.6126436418342</v>
      </c>
      <c r="J16" s="41">
        <f>SUM(J12:J15)</f>
        <v>-141277936.98000005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4464384.84</v>
      </c>
      <c r="F17" s="45">
        <f>'[1]вспомогат'!H15</f>
        <v>1087495.63</v>
      </c>
      <c r="G17" s="46">
        <f>'[1]вспомогат'!I15</f>
        <v>52.32656285034879</v>
      </c>
      <c r="H17" s="47">
        <f>'[1]вспомогат'!J15</f>
        <v>-990790.3700000001</v>
      </c>
      <c r="I17" s="48">
        <f>'[1]вспомогат'!K15</f>
        <v>104.41938075569819</v>
      </c>
      <c r="J17" s="49">
        <f>'[1]вспомогат'!L15</f>
        <v>188947.83999999985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54655406.11</v>
      </c>
      <c r="F18" s="38">
        <f>'[1]вспомогат'!H16</f>
        <v>26773192.189999998</v>
      </c>
      <c r="G18" s="39">
        <f>'[1]вспомогат'!I16</f>
        <v>109.98530755878694</v>
      </c>
      <c r="H18" s="35">
        <f>'[1]вспомогат'!J16</f>
        <v>2430675.1899999976</v>
      </c>
      <c r="I18" s="36">
        <f>'[1]вспомогат'!K16</f>
        <v>120.52522921289331</v>
      </c>
      <c r="J18" s="37">
        <f>'[1]вспомогат'!L16</f>
        <v>9307717.11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618214.86</v>
      </c>
      <c r="F20" s="38">
        <f>'[1]вспомогат'!H18</f>
        <v>187238.06</v>
      </c>
      <c r="G20" s="39">
        <f>'[1]вспомогат'!I18</f>
        <v>95.98260156350122</v>
      </c>
      <c r="H20" s="35">
        <f>'[1]вспомогат'!J18</f>
        <v>-7836.940000000002</v>
      </c>
      <c r="I20" s="36">
        <f>'[1]вспомогат'!K18</f>
        <v>158.45568627450982</v>
      </c>
      <c r="J20" s="37">
        <f>'[1]вспомогат'!L18</f>
        <v>228064.86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18791717.5</v>
      </c>
      <c r="F21" s="38">
        <f>'[1]вспомогат'!H19</f>
        <v>8041017.529999999</v>
      </c>
      <c r="G21" s="39">
        <f>'[1]вспомогат'!I19</f>
        <v>91.3980591054649</v>
      </c>
      <c r="H21" s="35">
        <f>'[1]вспомогат'!J19</f>
        <v>-756781.4700000007</v>
      </c>
      <c r="I21" s="36">
        <f>'[1]вспомогат'!K19</f>
        <v>109.52326124983469</v>
      </c>
      <c r="J21" s="37">
        <f>'[1]вспомогат'!L19</f>
        <v>1633976.5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5014446.29</v>
      </c>
      <c r="F22" s="38">
        <f>'[1]вспомогат'!H20</f>
        <v>1358831.4</v>
      </c>
      <c r="G22" s="39">
        <f>'[1]вспомогат'!I20</f>
        <v>53.66293599140655</v>
      </c>
      <c r="H22" s="35">
        <f>'[1]вспомогат'!J20</f>
        <v>-1173328.6</v>
      </c>
      <c r="I22" s="36">
        <f>'[1]вспомогат'!K20</f>
        <v>88.41060709443437</v>
      </c>
      <c r="J22" s="37">
        <f>'[1]вспомогат'!L20</f>
        <v>-657323.71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7037529.02</v>
      </c>
      <c r="F23" s="38">
        <f>'[1]вспомогат'!H21</f>
        <v>2989260.0799999996</v>
      </c>
      <c r="G23" s="39">
        <f>'[1]вспомогат'!I21</f>
        <v>104.30852258035924</v>
      </c>
      <c r="H23" s="35">
        <f>'[1]вспомогат'!J21</f>
        <v>123473.07999999961</v>
      </c>
      <c r="I23" s="36">
        <f>'[1]вспомогат'!K21</f>
        <v>108.99457499647656</v>
      </c>
      <c r="J23" s="37">
        <f>'[1]вспомогат'!L21</f>
        <v>580759.0199999996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524349.42</v>
      </c>
      <c r="F24" s="38">
        <f>'[1]вспомогат'!H22</f>
        <v>159783.64</v>
      </c>
      <c r="G24" s="39">
        <f>'[1]вспомогат'!I22</f>
        <v>100.58141760040289</v>
      </c>
      <c r="H24" s="35">
        <f>'[1]вспомогат'!J22</f>
        <v>923.640000000014</v>
      </c>
      <c r="I24" s="36">
        <f>'[1]вспомогат'!K22</f>
        <v>137.40452818322373</v>
      </c>
      <c r="J24" s="37">
        <f>'[1]вспомогат'!L22</f>
        <v>142739.42000000004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45822</v>
      </c>
      <c r="F25" s="38">
        <f>'[1]вспомогат'!H23</f>
        <v>19286</v>
      </c>
      <c r="G25" s="39">
        <f>'[1]вспомогат'!I23</f>
        <v>18.367619047619048</v>
      </c>
      <c r="H25" s="35">
        <f>'[1]вспомогат'!J23</f>
        <v>-85714</v>
      </c>
      <c r="I25" s="36">
        <f>'[1]вспомогат'!K23</f>
        <v>21.312558139534886</v>
      </c>
      <c r="J25" s="37">
        <f>'[1]вспомогат'!L23</f>
        <v>-169178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15919067.04</v>
      </c>
      <c r="F26" s="38">
        <f>'[1]вспомогат'!H24</f>
        <v>6742994.119999999</v>
      </c>
      <c r="G26" s="39">
        <f>'[1]вспомогат'!I24</f>
        <v>86.58657053062089</v>
      </c>
      <c r="H26" s="35">
        <f>'[1]вспомогат'!J24</f>
        <v>-1044580.8800000008</v>
      </c>
      <c r="I26" s="36">
        <f>'[1]вспомогат'!K24</f>
        <v>104.2248912138047</v>
      </c>
      <c r="J26" s="37">
        <f>'[1]вспомогат'!L24</f>
        <v>645300.0399999991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984494.59</v>
      </c>
      <c r="F27" s="38">
        <f>'[1]вспомогат'!H25</f>
        <v>389032.0299999999</v>
      </c>
      <c r="G27" s="39">
        <f>'[1]вспомогат'!I25</f>
        <v>71.2879760462802</v>
      </c>
      <c r="H27" s="35">
        <f>'[1]вспомогат'!J25</f>
        <v>-156686.9700000001</v>
      </c>
      <c r="I27" s="36">
        <f>'[1]вспомогат'!K25</f>
        <v>91.11194105131449</v>
      </c>
      <c r="J27" s="37">
        <f>'[1]вспомогат'!L25</f>
        <v>-96038.41000000003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7530066.55</v>
      </c>
      <c r="F28" s="38">
        <f>'[1]вспомогат'!H26</f>
        <v>3111275.96</v>
      </c>
      <c r="G28" s="39">
        <f>'[1]вспомогат'!I26</f>
        <v>94.06866554677134</v>
      </c>
      <c r="H28" s="35">
        <f>'[1]вспомогат'!J26</f>
        <v>-196176.04000000004</v>
      </c>
      <c r="I28" s="36">
        <f>'[1]вспомогат'!K26</f>
        <v>99.0747258923916</v>
      </c>
      <c r="J28" s="37">
        <f>'[1]вспомогат'!L26</f>
        <v>-70324.45000000019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9797.96</v>
      </c>
      <c r="F29" s="38">
        <f>'[1]вспомогат'!H27</f>
        <v>8466.5</v>
      </c>
      <c r="G29" s="39">
        <f>'[1]вспомогат'!I27</f>
        <v>218.20876288659795</v>
      </c>
      <c r="H29" s="35">
        <f>'[1]вспомогат'!J27</f>
        <v>4586.5</v>
      </c>
      <c r="I29" s="36">
        <f>'[1]вспомогат'!K27</f>
        <v>235.52788461538458</v>
      </c>
      <c r="J29" s="37">
        <f>'[1]вспомогат'!L27</f>
        <v>5637.959999999999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9351107.32</v>
      </c>
      <c r="F30" s="38">
        <f>'[1]вспомогат'!H28</f>
        <v>3969432.04</v>
      </c>
      <c r="G30" s="39">
        <f>'[1]вспомогат'!I28</f>
        <v>90.56454057472678</v>
      </c>
      <c r="H30" s="35">
        <f>'[1]вспомогат'!J28</f>
        <v>-413554.95999999996</v>
      </c>
      <c r="I30" s="36">
        <f>'[1]вспомогат'!K28</f>
        <v>104.96084211953591</v>
      </c>
      <c r="J30" s="37">
        <f>'[1]вспомогат'!L28</f>
        <v>441968.3200000003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2862945.89</v>
      </c>
      <c r="F31" s="38">
        <f>'[1]вспомогат'!H29</f>
        <v>1172552.85</v>
      </c>
      <c r="G31" s="39">
        <f>'[1]вспомогат'!I29</f>
        <v>90.18888046223853</v>
      </c>
      <c r="H31" s="35">
        <f>'[1]вспомогат'!J29</f>
        <v>-127555.1499999999</v>
      </c>
      <c r="I31" s="36">
        <f>'[1]вспомогат'!K29</f>
        <v>107.11178409028838</v>
      </c>
      <c r="J31" s="37">
        <f>'[1]вспомогат'!L29</f>
        <v>190087.89000000013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4038041.06</v>
      </c>
      <c r="F32" s="38">
        <f>'[1]вспомогат'!H30</f>
        <v>1538346.1600000001</v>
      </c>
      <c r="G32" s="39">
        <f>'[1]вспомогат'!I30</f>
        <v>81.99951493649134</v>
      </c>
      <c r="H32" s="35">
        <f>'[1]вспомогат'!J30</f>
        <v>-337696.83999999985</v>
      </c>
      <c r="I32" s="36">
        <f>'[1]вспомогат'!K30</f>
        <v>76.25850387926728</v>
      </c>
      <c r="J32" s="37">
        <f>'[1]вспомогат'!L30</f>
        <v>-1257159.94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914415.61</v>
      </c>
      <c r="F33" s="38">
        <f>'[1]вспомогат'!H31</f>
        <v>-151569.57999999996</v>
      </c>
      <c r="G33" s="39">
        <f>'[1]вспомогат'!I31</f>
        <v>-35.94319550762167</v>
      </c>
      <c r="H33" s="35">
        <f>'[1]вспомогат'!J31</f>
        <v>-573261.58</v>
      </c>
      <c r="I33" s="36">
        <f>'[1]вспомогат'!K31</f>
        <v>113.42348634823294</v>
      </c>
      <c r="J33" s="37">
        <f>'[1]вспомогат'!L31</f>
        <v>108219.60999999999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9465017.78</v>
      </c>
      <c r="F34" s="38">
        <f>'[1]вспомогат'!H32</f>
        <v>3868121.2299999995</v>
      </c>
      <c r="G34" s="39">
        <f>'[1]вспомогат'!I32</f>
        <v>82.7535007078112</v>
      </c>
      <c r="H34" s="35">
        <f>'[1]вспомогат'!J32</f>
        <v>-806147.7700000005</v>
      </c>
      <c r="I34" s="36">
        <f>'[1]вспомогат'!K32</f>
        <v>100.16084733060467</v>
      </c>
      <c r="J34" s="37">
        <f>'[1]вспомогат'!L32</f>
        <v>15199.77999999933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31349.02</v>
      </c>
      <c r="F35" s="38">
        <f>'[1]вспомогат'!H33</f>
        <v>8834.66</v>
      </c>
      <c r="G35" s="39">
        <f>'[1]вспомогат'!I33</f>
        <v>135.91784615384614</v>
      </c>
      <c r="H35" s="35">
        <f>'[1]вспомогат'!J33</f>
        <v>2334.66</v>
      </c>
      <c r="I35" s="36">
        <f>'[1]вспомогат'!K33</f>
        <v>261.2418333333333</v>
      </c>
      <c r="J35" s="37">
        <f>'[1]вспомогат'!L33</f>
        <v>19349.02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740161.38</v>
      </c>
      <c r="F36" s="38">
        <f>'[1]вспомогат'!H34</f>
        <v>223780</v>
      </c>
      <c r="G36" s="39">
        <f>'[1]вспомогат'!I34</f>
        <v>69.75033506841629</v>
      </c>
      <c r="H36" s="35">
        <f>'[1]вспомогат'!J34</f>
        <v>-97050</v>
      </c>
      <c r="I36" s="36">
        <f>'[1]вспомогат'!K34</f>
        <v>82.99420176425143</v>
      </c>
      <c r="J36" s="37">
        <f>'[1]вспомогат'!L34</f>
        <v>-151661.62</v>
      </c>
    </row>
    <row r="37" spans="1:10" ht="18.75" customHeight="1">
      <c r="A37" s="50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143005637.04</v>
      </c>
      <c r="F37" s="41">
        <f>SUM(F17:F36)</f>
        <v>61499857.99999999</v>
      </c>
      <c r="G37" s="42">
        <f>F37/D37*100</f>
        <v>93.57854763293733</v>
      </c>
      <c r="H37" s="41">
        <f>SUM(H17:H36)</f>
        <v>-4220181.000000005</v>
      </c>
      <c r="I37" s="43">
        <f>E37/C37*100</f>
        <v>108.39750740130607</v>
      </c>
      <c r="J37" s="41">
        <f>SUM(J17:J36)</f>
        <v>11078584.039999997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2460319.35</v>
      </c>
      <c r="F38" s="38">
        <f>'[1]вспомогат'!H35</f>
        <v>693588.8900000001</v>
      </c>
      <c r="G38" s="39">
        <f>'[1]вспомогат'!I35</f>
        <v>66.09933261095594</v>
      </c>
      <c r="H38" s="35">
        <f>'[1]вспомогат'!J35</f>
        <v>-355724.10999999987</v>
      </c>
      <c r="I38" s="36">
        <f>'[1]вспомогат'!K35</f>
        <v>121.91972628114311</v>
      </c>
      <c r="J38" s="37">
        <f>'[1]вспомогат'!L35</f>
        <v>442336.3500000001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5752894.48</v>
      </c>
      <c r="F39" s="38">
        <f>'[1]вспомогат'!H36</f>
        <v>1796828.4400000004</v>
      </c>
      <c r="G39" s="39">
        <f>'[1]вспомогат'!I36</f>
        <v>45.270288165211774</v>
      </c>
      <c r="H39" s="35">
        <f>'[1]вспомогат'!J36</f>
        <v>-2172283.5599999996</v>
      </c>
      <c r="I39" s="36">
        <f>'[1]вспомогат'!K36</f>
        <v>73.40670497632071</v>
      </c>
      <c r="J39" s="37">
        <f>'[1]вспомогат'!L36</f>
        <v>-2084120.5199999996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2854061.48</v>
      </c>
      <c r="F40" s="38">
        <f>'[1]вспомогат'!H37</f>
        <v>994968.3699999999</v>
      </c>
      <c r="G40" s="39">
        <f>'[1]вспомогат'!I37</f>
        <v>85.66627405297012</v>
      </c>
      <c r="H40" s="35">
        <f>'[1]вспомогат'!J37</f>
        <v>-166478.63000000012</v>
      </c>
      <c r="I40" s="36">
        <f>'[1]вспомогат'!K37</f>
        <v>83.48133293475317</v>
      </c>
      <c r="J40" s="37">
        <f>'[1]вспомогат'!L37</f>
        <v>-564740.52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2200414.91</v>
      </c>
      <c r="F41" s="38">
        <f>'[1]вспомогат'!H38</f>
        <v>610313.5300000003</v>
      </c>
      <c r="G41" s="39">
        <f>'[1]вспомогат'!I38</f>
        <v>32.72230514763048</v>
      </c>
      <c r="H41" s="35">
        <f>'[1]вспомогат'!J38</f>
        <v>-1254816.4699999997</v>
      </c>
      <c r="I41" s="36">
        <f>'[1]вспомогат'!K38</f>
        <v>69.54917590284676</v>
      </c>
      <c r="J41" s="37">
        <f>'[1]вспомогат'!L38</f>
        <v>-963411.0899999999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2068244.84</v>
      </c>
      <c r="F42" s="38">
        <f>'[1]вспомогат'!H39</f>
        <v>662859.4000000001</v>
      </c>
      <c r="G42" s="39">
        <f>'[1]вспомогат'!I39</f>
        <v>86.65451764505947</v>
      </c>
      <c r="H42" s="35">
        <f>'[1]вспомогат'!J39</f>
        <v>-102085.59999999986</v>
      </c>
      <c r="I42" s="36">
        <f>'[1]вспомогат'!K39</f>
        <v>79.31572742856486</v>
      </c>
      <c r="J42" s="37">
        <f>'[1]вспомогат'!L39</f>
        <v>-539365.1599999999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3172624.53</v>
      </c>
      <c r="F43" s="38">
        <f>'[1]вспомогат'!H40</f>
        <v>1046452.2999999998</v>
      </c>
      <c r="G43" s="39">
        <f>'[1]вспомогат'!I40</f>
        <v>70.23028395401434</v>
      </c>
      <c r="H43" s="35">
        <f>'[1]вспомогат'!J40</f>
        <v>-443577.7000000002</v>
      </c>
      <c r="I43" s="36">
        <f>'[1]вспомогат'!K40</f>
        <v>88.24906622383925</v>
      </c>
      <c r="J43" s="37">
        <f>'[1]вспомогат'!L40</f>
        <v>-422455.4700000002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5362359.46</v>
      </c>
      <c r="F44" s="38">
        <f>'[1]вспомогат'!H41</f>
        <v>2185959.27</v>
      </c>
      <c r="G44" s="39">
        <f>'[1]вспомогат'!I41</f>
        <v>77.508947557093</v>
      </c>
      <c r="H44" s="35">
        <f>'[1]вспомогат'!J41</f>
        <v>-634307.73</v>
      </c>
      <c r="I44" s="36">
        <f>'[1]вспомогат'!K41</f>
        <v>86.1744370592735</v>
      </c>
      <c r="J44" s="37">
        <f>'[1]вспомогат'!L41</f>
        <v>-860320.54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7670668.67</v>
      </c>
      <c r="F45" s="38">
        <f>'[1]вспомогат'!H42</f>
        <v>3316566.7199999997</v>
      </c>
      <c r="G45" s="39">
        <f>'[1]вспомогат'!I42</f>
        <v>71.29658546421602</v>
      </c>
      <c r="H45" s="35">
        <f>'[1]вспомогат'!J42</f>
        <v>-1335222.2800000003</v>
      </c>
      <c r="I45" s="36">
        <f>'[1]вспомогат'!K42</f>
        <v>75.71488978718864</v>
      </c>
      <c r="J45" s="37">
        <f>'[1]вспомогат'!L42</f>
        <v>-2460322.33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3529901.55</v>
      </c>
      <c r="F46" s="38">
        <f>'[1]вспомогат'!H43</f>
        <v>1248855.02</v>
      </c>
      <c r="G46" s="39">
        <f>'[1]вспомогат'!I43</f>
        <v>49.76509344490935</v>
      </c>
      <c r="H46" s="35">
        <f>'[1]вспомогат'!J43</f>
        <v>-1260644.98</v>
      </c>
      <c r="I46" s="36">
        <f>'[1]вспомогат'!K43</f>
        <v>75.69779119264875</v>
      </c>
      <c r="J46" s="37">
        <f>'[1]вспомогат'!L43</f>
        <v>-1133248.4500000002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4045898.27</v>
      </c>
      <c r="F47" s="38">
        <f>'[1]вспомогат'!H44</f>
        <v>2031081.68</v>
      </c>
      <c r="G47" s="39">
        <f>'[1]вспомогат'!I44</f>
        <v>67.201355751854</v>
      </c>
      <c r="H47" s="35">
        <f>'[1]вспомогат'!J44</f>
        <v>-991300.3200000001</v>
      </c>
      <c r="I47" s="36">
        <f>'[1]вспомогат'!K44</f>
        <v>78.59673654103888</v>
      </c>
      <c r="J47" s="37">
        <f>'[1]вспомогат'!L44</f>
        <v>-1101768.73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1205966.59</v>
      </c>
      <c r="F48" s="38">
        <f>'[1]вспомогат'!H45</f>
        <v>541784.6200000001</v>
      </c>
      <c r="G48" s="39">
        <f>'[1]вспомогат'!I45</f>
        <v>69.24101362110878</v>
      </c>
      <c r="H48" s="35">
        <f>'[1]вспомогат'!J45</f>
        <v>-240677.3799999999</v>
      </c>
      <c r="I48" s="36">
        <f>'[1]вспомогат'!K45</f>
        <v>71.64682897558832</v>
      </c>
      <c r="J48" s="37">
        <f>'[1]вспомогат'!L45</f>
        <v>-477243.4099999999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1231111.56</v>
      </c>
      <c r="F49" s="38">
        <f>'[1]вспомогат'!H46</f>
        <v>568586.18</v>
      </c>
      <c r="G49" s="39">
        <f>'[1]вспомогат'!I46</f>
        <v>95.95824381682095</v>
      </c>
      <c r="H49" s="35">
        <f>'[1]вспомогат'!J46</f>
        <v>-23948.81999999995</v>
      </c>
      <c r="I49" s="36">
        <f>'[1]вспомогат'!K46</f>
        <v>103.96408961551128</v>
      </c>
      <c r="J49" s="37">
        <f>'[1]вспомогат'!L46</f>
        <v>46941.560000000056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1840685.34</v>
      </c>
      <c r="F50" s="38">
        <f>'[1]вспомогат'!H47</f>
        <v>490619.7100000002</v>
      </c>
      <c r="G50" s="39">
        <f>'[1]вспомогат'!I47</f>
        <v>21.960950379466944</v>
      </c>
      <c r="H50" s="35">
        <f>'[1]вспомогат'!J47</f>
        <v>-1743435.2899999998</v>
      </c>
      <c r="I50" s="36">
        <f>'[1]вспомогат'!K47</f>
        <v>59.197577790906465</v>
      </c>
      <c r="J50" s="37">
        <f>'[1]вспомогат'!L47</f>
        <v>-1268707.66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3215036.06</v>
      </c>
      <c r="F51" s="38">
        <f>'[1]вспомогат'!H48</f>
        <v>1164866.1500000001</v>
      </c>
      <c r="G51" s="39">
        <f>'[1]вспомогат'!I48</f>
        <v>59.05358169442927</v>
      </c>
      <c r="H51" s="35">
        <f>'[1]вспомогат'!J48</f>
        <v>-807691.8499999999</v>
      </c>
      <c r="I51" s="36">
        <f>'[1]вспомогат'!K48</f>
        <v>96.59465042893252</v>
      </c>
      <c r="J51" s="37">
        <f>'[1]вспомогат'!L48</f>
        <v>-113342.93999999994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1396622.42</v>
      </c>
      <c r="F52" s="38">
        <f>'[1]вспомогат'!H49</f>
        <v>493228.2499999999</v>
      </c>
      <c r="G52" s="39">
        <f>'[1]вспомогат'!I49</f>
        <v>32.20325343919143</v>
      </c>
      <c r="H52" s="35">
        <f>'[1]вспомогат'!J49</f>
        <v>-1038381.7500000001</v>
      </c>
      <c r="I52" s="36">
        <f>'[1]вспомогат'!K49</f>
        <v>59.086280830900705</v>
      </c>
      <c r="J52" s="37">
        <f>'[1]вспомогат'!L49</f>
        <v>-967077.5800000001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1254230.73</v>
      </c>
      <c r="F53" s="38">
        <f>'[1]вспомогат'!H50</f>
        <v>332999.15</v>
      </c>
      <c r="G53" s="39">
        <f>'[1]вспомогат'!I50</f>
        <v>69.31705870108243</v>
      </c>
      <c r="H53" s="35">
        <f>'[1]вспомогат'!J50</f>
        <v>-147400.84999999998</v>
      </c>
      <c r="I53" s="36">
        <f>'[1]вспомогат'!K50</f>
        <v>123.41753800738007</v>
      </c>
      <c r="J53" s="37">
        <f>'[1]вспомогат'!L50</f>
        <v>237980.72999999998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8873106.38</v>
      </c>
      <c r="F54" s="38">
        <f>'[1]вспомогат'!H51</f>
        <v>3352985.840000001</v>
      </c>
      <c r="G54" s="39">
        <f>'[1]вспомогат'!I51</f>
        <v>86.72292619338288</v>
      </c>
      <c r="H54" s="35">
        <f>'[1]вспомогат'!J51</f>
        <v>-513334.1599999992</v>
      </c>
      <c r="I54" s="36">
        <f>'[1]вспомогат'!K51</f>
        <v>107.54341899858437</v>
      </c>
      <c r="J54" s="37">
        <f>'[1]вспомогат'!L51</f>
        <v>622386.3800000008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11433778.6</v>
      </c>
      <c r="F55" s="38">
        <f>'[1]вспомогат'!H52</f>
        <v>4612744.619999999</v>
      </c>
      <c r="G55" s="39">
        <f>'[1]вспомогат'!I52</f>
        <v>71.00353451858692</v>
      </c>
      <c r="H55" s="35">
        <f>'[1]вспомогат'!J52</f>
        <v>-1883755.3800000008</v>
      </c>
      <c r="I55" s="36">
        <f>'[1]вспомогат'!K52</f>
        <v>91.40441761931409</v>
      </c>
      <c r="J55" s="37">
        <f>'[1]вспомогат'!L52</f>
        <v>-1075221.4000000004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4551779.13</v>
      </c>
      <c r="F56" s="38">
        <f>'[1]вспомогат'!H53</f>
        <v>1544681.58</v>
      </c>
      <c r="G56" s="39">
        <f>'[1]вспомогат'!I53</f>
        <v>87.06772559839695</v>
      </c>
      <c r="H56" s="35">
        <f>'[1]вспомогат'!J53</f>
        <v>-229433.41999999993</v>
      </c>
      <c r="I56" s="36">
        <f>'[1]вспомогат'!K53</f>
        <v>104.3295693102156</v>
      </c>
      <c r="J56" s="37">
        <f>'[1]вспомогат'!L53</f>
        <v>188894.1299999999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9505058.24</v>
      </c>
      <c r="F57" s="38">
        <f>'[1]вспомогат'!H54</f>
        <v>2184760.5200000005</v>
      </c>
      <c r="G57" s="39">
        <f>'[1]вспомогат'!I54</f>
        <v>65.08655882265322</v>
      </c>
      <c r="H57" s="35">
        <f>'[1]вспомогат'!J54</f>
        <v>-1171939.4799999995</v>
      </c>
      <c r="I57" s="36">
        <f>'[1]вспомогат'!K54</f>
        <v>89.30975156913594</v>
      </c>
      <c r="J57" s="37">
        <f>'[1]вспомогат'!L54</f>
        <v>-1137741.7599999998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11027602.19</v>
      </c>
      <c r="F58" s="38">
        <f>'[1]вспомогат'!H55</f>
        <v>3795275.5699999994</v>
      </c>
      <c r="G58" s="39">
        <f>'[1]вспомогат'!I55</f>
        <v>67.1314330945432</v>
      </c>
      <c r="H58" s="35">
        <f>'[1]вспомогат'!J55</f>
        <v>-1858224.4300000006</v>
      </c>
      <c r="I58" s="36">
        <f>'[1]вспомогат'!K55</f>
        <v>80.91663473567966</v>
      </c>
      <c r="J58" s="37">
        <f>'[1]вспомогат'!L55</f>
        <v>-2600747.8100000005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1459910.57</v>
      </c>
      <c r="F59" s="38">
        <f>'[1]вспомогат'!H56</f>
        <v>490510.43000000005</v>
      </c>
      <c r="G59" s="39">
        <f>'[1]вспомогат'!I56</f>
        <v>68.2623095689059</v>
      </c>
      <c r="H59" s="35">
        <f>'[1]вспомогат'!J56</f>
        <v>-228056.56999999995</v>
      </c>
      <c r="I59" s="36">
        <f>'[1]вспомогат'!K56</f>
        <v>96.11788791046006</v>
      </c>
      <c r="J59" s="37">
        <f>'[1]вспомогат'!L56</f>
        <v>-58964.429999999935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8499357.4</v>
      </c>
      <c r="F60" s="38">
        <f>'[1]вспомогат'!H57</f>
        <v>3873925.6500000004</v>
      </c>
      <c r="G60" s="39">
        <f>'[1]вспомогат'!I57</f>
        <v>87.16282593875087</v>
      </c>
      <c r="H60" s="35">
        <f>'[1]вспомогат'!J57</f>
        <v>-570544.3499999996</v>
      </c>
      <c r="I60" s="36">
        <f>'[1]вспомогат'!K57</f>
        <v>99.46935989202194</v>
      </c>
      <c r="J60" s="37">
        <f>'[1]вспомогат'!L57</f>
        <v>-45341.59999999963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3645323.62</v>
      </c>
      <c r="F61" s="38">
        <f>'[1]вспомогат'!H58</f>
        <v>789474.8400000003</v>
      </c>
      <c r="G61" s="39">
        <f>'[1]вспомогат'!I58</f>
        <v>68.02738760474789</v>
      </c>
      <c r="H61" s="35">
        <f>'[1]вспомогат'!J58</f>
        <v>-371050.1599999997</v>
      </c>
      <c r="I61" s="36">
        <f>'[1]вспомогат'!K58</f>
        <v>106.37100254158898</v>
      </c>
      <c r="J61" s="37">
        <f>'[1]вспомогат'!L58</f>
        <v>218333.6200000001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1223533.85</v>
      </c>
      <c r="F62" s="38">
        <f>'[1]вспомогат'!H59</f>
        <v>479128.7100000001</v>
      </c>
      <c r="G62" s="39">
        <f>'[1]вспомогат'!I59</f>
        <v>109.95646755893371</v>
      </c>
      <c r="H62" s="35">
        <f>'[1]вспомогат'!J59</f>
        <v>43384.71000000008</v>
      </c>
      <c r="I62" s="36">
        <f>'[1]вспомогат'!K59</f>
        <v>91.55508006264634</v>
      </c>
      <c r="J62" s="37">
        <f>'[1]вспомогат'!L59</f>
        <v>-112857.1499999999</v>
      </c>
    </row>
    <row r="63" spans="1:10" ht="14.25" customHeight="1">
      <c r="A63" s="52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1399764.45</v>
      </c>
      <c r="F63" s="38">
        <f>'[1]вспомогат'!H60</f>
        <v>262949.58999999985</v>
      </c>
      <c r="G63" s="39">
        <f>'[1]вспомогат'!I60</f>
        <v>64.44842892156859</v>
      </c>
      <c r="H63" s="35">
        <f>'[1]вспомогат'!J60</f>
        <v>-145050.41000000015</v>
      </c>
      <c r="I63" s="36">
        <f>'[1]вспомогат'!K60</f>
        <v>142.5422046843177</v>
      </c>
      <c r="J63" s="37">
        <f>'[1]вспомогат'!L60</f>
        <v>417764.44999999995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1127838.16</v>
      </c>
      <c r="F64" s="38">
        <f>'[1]вспомогат'!H61</f>
        <v>376576.07999999996</v>
      </c>
      <c r="G64" s="39">
        <f>'[1]вспомогат'!I61</f>
        <v>81.43594135201764</v>
      </c>
      <c r="H64" s="35">
        <f>'[1]вспомогат'!J61</f>
        <v>-85843.92000000004</v>
      </c>
      <c r="I64" s="36">
        <f>'[1]вспомогат'!K61</f>
        <v>104.06139026775662</v>
      </c>
      <c r="J64" s="37">
        <f>'[1]вспомогат'!L61</f>
        <v>44018.159999999916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1050642.78</v>
      </c>
      <c r="F65" s="38">
        <f>'[1]вспомогат'!H62</f>
        <v>579631.24</v>
      </c>
      <c r="G65" s="39">
        <f>'[1]вспомогат'!I62</f>
        <v>140.08096997701693</v>
      </c>
      <c r="H65" s="35">
        <f>'[1]вспомогат'!J62</f>
        <v>165848.24</v>
      </c>
      <c r="I65" s="36">
        <f>'[1]вспомогат'!K62</f>
        <v>136.9124387691674</v>
      </c>
      <c r="J65" s="37">
        <f>'[1]вспомогат'!L62</f>
        <v>283259.78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2502459.76</v>
      </c>
      <c r="F66" s="38">
        <f>'[1]вспомогат'!H63</f>
        <v>1108162.7399999998</v>
      </c>
      <c r="G66" s="39">
        <f>'[1]вспомогат'!I63</f>
        <v>122.09948765411691</v>
      </c>
      <c r="H66" s="35">
        <f>'[1]вспомогат'!J63</f>
        <v>200572.73999999976</v>
      </c>
      <c r="I66" s="36">
        <f>'[1]вспомогат'!K63</f>
        <v>137.06250260162778</v>
      </c>
      <c r="J66" s="37">
        <f>'[1]вспомогат'!L63</f>
        <v>676679.7599999998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1524380.74</v>
      </c>
      <c r="F67" s="38">
        <f>'[1]вспомогат'!H64</f>
        <v>470782.6699999999</v>
      </c>
      <c r="G67" s="39">
        <f>'[1]вспомогат'!I64</f>
        <v>87.28315973702847</v>
      </c>
      <c r="H67" s="35">
        <f>'[1]вспомогат'!J64</f>
        <v>-68591.33000000007</v>
      </c>
      <c r="I67" s="36">
        <f>'[1]вспомогат'!K64</f>
        <v>94.56356477630199</v>
      </c>
      <c r="J67" s="37">
        <f>'[1]вспомогат'!L64</f>
        <v>-87636.26000000001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4036019.93</v>
      </c>
      <c r="F68" s="38">
        <f>'[1]вспомогат'!H65</f>
        <v>1817745.2000000002</v>
      </c>
      <c r="G68" s="39">
        <f>'[1]вспомогат'!I65</f>
        <v>85.79413412475122</v>
      </c>
      <c r="H68" s="35">
        <f>'[1]вспомогат'!J65</f>
        <v>-300983.7999999998</v>
      </c>
      <c r="I68" s="36">
        <f>'[1]вспомогат'!K65</f>
        <v>97.32377647182797</v>
      </c>
      <c r="J68" s="37">
        <f>'[1]вспомогат'!L65</f>
        <v>-110983.06999999983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7563868.83</v>
      </c>
      <c r="F69" s="38">
        <f>'[1]вспомогат'!H66</f>
        <v>2036289.75</v>
      </c>
      <c r="G69" s="39">
        <f>'[1]вспомогат'!I66</f>
        <v>27.25324566603223</v>
      </c>
      <c r="H69" s="35">
        <f>'[1]вспомогат'!J66</f>
        <v>-5435443.25</v>
      </c>
      <c r="I69" s="36">
        <f>'[1]вспомогат'!K66</f>
        <v>65.63015525393081</v>
      </c>
      <c r="J69" s="37">
        <f>'[1]вспомогат'!L66</f>
        <v>-3961121.17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12136860.76</v>
      </c>
      <c r="F70" s="38">
        <f>'[1]вспомогат'!H67</f>
        <v>4406574.05</v>
      </c>
      <c r="G70" s="39">
        <f>'[1]вспомогат'!I67</f>
        <v>66.92897173067377</v>
      </c>
      <c r="H70" s="35">
        <f>'[1]вспомогат'!J67</f>
        <v>-2177381.95</v>
      </c>
      <c r="I70" s="36">
        <f>'[1]вспомогат'!K67</f>
        <v>84.79271175331151</v>
      </c>
      <c r="J70" s="37">
        <f>'[1]вспомогат'!L67</f>
        <v>-2176705.24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1734936.04</v>
      </c>
      <c r="F71" s="38">
        <f>'[1]вспомогат'!H68</f>
        <v>712963.81</v>
      </c>
      <c r="G71" s="39">
        <f>'[1]вспомогат'!I68</f>
        <v>75.31679132069891</v>
      </c>
      <c r="H71" s="35">
        <f>'[1]вспомогат'!J68</f>
        <v>-233656.18999999994</v>
      </c>
      <c r="I71" s="36">
        <f>'[1]вспомогат'!K68</f>
        <v>93.69827718430348</v>
      </c>
      <c r="J71" s="37">
        <f>'[1]вспомогат'!L68</f>
        <v>-116683.95999999996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1369860.17</v>
      </c>
      <c r="F72" s="38">
        <f>'[1]вспомогат'!H69</f>
        <v>518562.08999999997</v>
      </c>
      <c r="G72" s="39">
        <f>'[1]вспомогат'!I69</f>
        <v>52.77314234830174</v>
      </c>
      <c r="H72" s="35">
        <f>'[1]вспомогат'!J69</f>
        <v>-464062.91000000003</v>
      </c>
      <c r="I72" s="36">
        <f>'[1]вспомогат'!K69</f>
        <v>82.25659290839764</v>
      </c>
      <c r="J72" s="37">
        <f>'[1]вспомогат'!L69</f>
        <v>-295489.8300000001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730862.41</v>
      </c>
      <c r="F73" s="38">
        <f>'[1]вспомогат'!H70</f>
        <v>331581.79000000004</v>
      </c>
      <c r="G73" s="39">
        <f>'[1]вспомогат'!I70</f>
        <v>208.36509253149842</v>
      </c>
      <c r="H73" s="35">
        <f>'[1]вспомогат'!J70</f>
        <v>172446.79000000004</v>
      </c>
      <c r="I73" s="36">
        <f>'[1]вспомогат'!K70</f>
        <v>190.22769414165393</v>
      </c>
      <c r="J73" s="37">
        <f>'[1]вспомогат'!L70</f>
        <v>346658.41000000003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6186302.38</v>
      </c>
      <c r="F74" s="38">
        <f>'[1]вспомогат'!H71</f>
        <v>2323352.85</v>
      </c>
      <c r="G74" s="39">
        <f>'[1]вспомогат'!I71</f>
        <v>66.14130368254035</v>
      </c>
      <c r="H74" s="35">
        <f>'[1]вспомогат'!J71</f>
        <v>-1189358.15</v>
      </c>
      <c r="I74" s="36">
        <f>'[1]вспомогат'!K71</f>
        <v>88.03263480352221</v>
      </c>
      <c r="J74" s="37">
        <f>'[1]вспомогат'!L71</f>
        <v>-840980.6200000001</v>
      </c>
    </row>
    <row r="75" spans="1:10" ht="14.25" customHeight="1">
      <c r="A75" s="52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3546773.41</v>
      </c>
      <c r="F75" s="38">
        <f>'[1]вспомогат'!H72</f>
        <v>1572304.9000000001</v>
      </c>
      <c r="G75" s="39">
        <f>'[1]вспомогат'!I72</f>
        <v>67.44659475760183</v>
      </c>
      <c r="H75" s="35">
        <f>'[1]вспомогат'!J72</f>
        <v>-758880.0999999999</v>
      </c>
      <c r="I75" s="36">
        <f>'[1]вспомогат'!K72</f>
        <v>110.081065747145</v>
      </c>
      <c r="J75" s="37">
        <f>'[1]вспомогат'!L72</f>
        <v>324808.41000000015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1327722.95</v>
      </c>
      <c r="F76" s="38">
        <f>'[1]вспомогат'!H73</f>
        <v>646012.6799999999</v>
      </c>
      <c r="G76" s="39">
        <f>'[1]вспомогат'!I73</f>
        <v>95.71976292784116</v>
      </c>
      <c r="H76" s="35">
        <f>'[1]вспомогат'!J73</f>
        <v>-28887.320000000065</v>
      </c>
      <c r="I76" s="36">
        <f>'[1]вспомогат'!K73</f>
        <v>97.12108654943383</v>
      </c>
      <c r="J76" s="37">
        <f>'[1]вспомогат'!L73</f>
        <v>-39357.05000000005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960870.64</v>
      </c>
      <c r="F77" s="38">
        <f>'[1]вспомогат'!H74</f>
        <v>298945.06000000006</v>
      </c>
      <c r="G77" s="39">
        <f>'[1]вспомогат'!I74</f>
        <v>53.47902217372249</v>
      </c>
      <c r="H77" s="35">
        <f>'[1]вспомогат'!J74</f>
        <v>-260049.93999999994</v>
      </c>
      <c r="I77" s="36">
        <f>'[1]вспомогат'!K74</f>
        <v>67.4087519704456</v>
      </c>
      <c r="J77" s="37">
        <f>'[1]вспомогат'!L74</f>
        <v>-464568.36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851355.36</v>
      </c>
      <c r="F78" s="38">
        <f>'[1]вспомогат'!H75</f>
        <v>210944.31999999995</v>
      </c>
      <c r="G78" s="39">
        <f>'[1]вспомогат'!I75</f>
        <v>67.70910141392092</v>
      </c>
      <c r="H78" s="35">
        <f>'[1]вспомогат'!J75</f>
        <v>-100600.68000000005</v>
      </c>
      <c r="I78" s="36">
        <f>'[1]вспомогат'!K75</f>
        <v>138.03494344713084</v>
      </c>
      <c r="J78" s="37">
        <f>'[1]вспомогат'!L75</f>
        <v>234587.36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1741685.37</v>
      </c>
      <c r="F79" s="38">
        <f>'[1]вспомогат'!H76</f>
        <v>501413.57000000007</v>
      </c>
      <c r="G79" s="39">
        <f>'[1]вспомогат'!I76</f>
        <v>60.54505618438816</v>
      </c>
      <c r="H79" s="35">
        <f>'[1]вспомогат'!J76</f>
        <v>-326752.42999999993</v>
      </c>
      <c r="I79" s="36">
        <f>'[1]вспомогат'!K76</f>
        <v>104.43624640373402</v>
      </c>
      <c r="J79" s="37">
        <f>'[1]вспомогат'!L76</f>
        <v>73983.37000000011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1211162.29</v>
      </c>
      <c r="F80" s="38">
        <f>'[1]вспомогат'!H77</f>
        <v>500224.68000000005</v>
      </c>
      <c r="G80" s="39">
        <f>'[1]вспомогат'!I77</f>
        <v>68.7499560197911</v>
      </c>
      <c r="H80" s="35">
        <f>'[1]вспомогат'!J77</f>
        <v>-227375.31999999995</v>
      </c>
      <c r="I80" s="36">
        <f>'[1]вспомогат'!K77</f>
        <v>83.45361331220286</v>
      </c>
      <c r="J80" s="37">
        <f>'[1]вспомогат'!L77</f>
        <v>-240137.70999999996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67384140.28</v>
      </c>
      <c r="F81" s="38">
        <f>'[1]вспомогат'!H78</f>
        <v>31224462.560000002</v>
      </c>
      <c r="G81" s="39">
        <f>'[1]вспомогат'!I78</f>
        <v>96.44840604103291</v>
      </c>
      <c r="H81" s="35">
        <f>'[1]вспомогат'!J78</f>
        <v>-1149802.4399999976</v>
      </c>
      <c r="I81" s="36">
        <f>'[1]вспомогат'!K78</f>
        <v>100.66672335606835</v>
      </c>
      <c r="J81" s="37">
        <f>'[1]вспомогат'!L78</f>
        <v>446290.2800000012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5322258.74</v>
      </c>
      <c r="F82" s="38">
        <f>'[1]вспомогат'!H79</f>
        <v>1950718.9000000004</v>
      </c>
      <c r="G82" s="39">
        <f>'[1]вспомогат'!I79</f>
        <v>80.95515533719093</v>
      </c>
      <c r="H82" s="35">
        <f>'[1]вспомогат'!J79</f>
        <v>-458910.0999999996</v>
      </c>
      <c r="I82" s="36">
        <f>'[1]вспомогат'!K79</f>
        <v>102.91878609693195</v>
      </c>
      <c r="J82" s="37">
        <f>'[1]вспомогат'!L79</f>
        <v>150939.74000000022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1506874.03</v>
      </c>
      <c r="F83" s="38">
        <f>'[1]вспомогат'!H80</f>
        <v>544238.15</v>
      </c>
      <c r="G83" s="39">
        <f>'[1]вспомогат'!I80</f>
        <v>73.76569715353764</v>
      </c>
      <c r="H83" s="35">
        <f>'[1]вспомогат'!J80</f>
        <v>-193554.84999999998</v>
      </c>
      <c r="I83" s="36">
        <f>'[1]вспомогат'!K80</f>
        <v>81.87819559494345</v>
      </c>
      <c r="J83" s="37">
        <f>'[1]вспомогат'!L80</f>
        <v>-333510.97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21431244.61</v>
      </c>
      <c r="F84" s="38">
        <f>'[1]вспомогат'!H81</f>
        <v>9560007.28</v>
      </c>
      <c r="G84" s="39">
        <f>'[1]вспомогат'!I81</f>
        <v>50.46311368259306</v>
      </c>
      <c r="H84" s="35">
        <f>'[1]вспомогат'!J81</f>
        <v>-9384537.72</v>
      </c>
      <c r="I84" s="36">
        <f>'[1]вспомогат'!K81</f>
        <v>63.94900075418438</v>
      </c>
      <c r="J84" s="37">
        <f>'[1]вспомогат'!L81</f>
        <v>-12081780.39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4576703.68</v>
      </c>
      <c r="F85" s="38">
        <f>'[1]вспомогат'!H82</f>
        <v>1441121.4099999997</v>
      </c>
      <c r="G85" s="39">
        <f>'[1]вспомогат'!I82</f>
        <v>67.80876668550346</v>
      </c>
      <c r="H85" s="35">
        <f>'[1]вспомогат'!J82</f>
        <v>-684151.5900000003</v>
      </c>
      <c r="I85" s="36">
        <f>'[1]вспомогат'!K82</f>
        <v>90.71741726628544</v>
      </c>
      <c r="J85" s="37">
        <f>'[1]вспомогат'!L82</f>
        <v>-468307.3200000003</v>
      </c>
    </row>
    <row r="86" spans="1:10" ht="15" customHeight="1">
      <c r="A86" s="50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260705077.98999995</v>
      </c>
      <c r="F86" s="41">
        <f>SUM(F38:F85)</f>
        <v>102698610.81000003</v>
      </c>
      <c r="G86" s="42">
        <f>F86/D86*100</f>
        <v>70.6635911579675</v>
      </c>
      <c r="H86" s="41">
        <f>SUM(H38:H85)</f>
        <v>-42635937.190000005</v>
      </c>
      <c r="I86" s="43">
        <f>E86/C86*100</f>
        <v>88.32864905511056</v>
      </c>
      <c r="J86" s="41">
        <f>SUM(J38:J85)</f>
        <v>-34448398.010000005</v>
      </c>
    </row>
    <row r="87" spans="1:10" ht="15.75" customHeight="1">
      <c r="A87" s="53" t="s">
        <v>89</v>
      </c>
      <c r="B87" s="54">
        <f>'[1]вспомогат'!B83</f>
        <v>13237708391</v>
      </c>
      <c r="C87" s="54">
        <f>'[1]вспомогат'!C83</f>
        <v>2049437879</v>
      </c>
      <c r="D87" s="54">
        <f>'[1]вспомогат'!D83</f>
        <v>1111946387</v>
      </c>
      <c r="E87" s="54">
        <f>'[1]вспомогат'!G83</f>
        <v>1794273938.7699993</v>
      </c>
      <c r="F87" s="54">
        <f>'[1]вспомогат'!H83</f>
        <v>845880872.0299996</v>
      </c>
      <c r="G87" s="55">
        <f>'[1]вспомогат'!I83</f>
        <v>76.07209141729957</v>
      </c>
      <c r="H87" s="54">
        <f>'[1]вспомогат'!J83</f>
        <v>-266065514.9699999</v>
      </c>
      <c r="I87" s="55">
        <f>'[1]вспомогат'!K83</f>
        <v>87.54956454915799</v>
      </c>
      <c r="J87" s="54">
        <f>'[1]вспомогат'!L83</f>
        <v>-255163940.23000008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2020-02-26T09:55:03Z</cp:lastPrinted>
  <dcterms:created xsi:type="dcterms:W3CDTF">2020-02-26T09:55:00Z</dcterms:created>
  <dcterms:modified xsi:type="dcterms:W3CDTF">2020-02-26T09:55:28Z</dcterms:modified>
  <cp:category/>
  <cp:version/>
  <cp:contentType/>
  <cp:contentStatus/>
</cp:coreProperties>
</file>