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<sst xmlns="http://schemas.openxmlformats.org/spreadsheetml/2006/main" count="95" uniqueCount="90">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</sst>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20.02.2020</v>
          </cell>
        </row>
        <row r="6">
          <cell r="G6" t="str">
            <v>Фактично надійшло на 20.02.2020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268191733.77</v>
          </cell>
          <cell r="H10">
            <v>139868903.11</v>
          </cell>
          <cell r="I10">
            <v>58.91496672185996</v>
          </cell>
          <cell r="J10">
            <v>-97539196.88999999</v>
          </cell>
          <cell r="K10">
            <v>70.26221918348699</v>
          </cell>
          <cell r="L10">
            <v>-113509466.22999999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781399096.64</v>
          </cell>
          <cell r="H11">
            <v>335278807.59999996</v>
          </cell>
          <cell r="I11">
            <v>62.4297193184992</v>
          </cell>
          <cell r="J11">
            <v>-201771192.40000004</v>
          </cell>
          <cell r="K11">
            <v>78.75022389921894</v>
          </cell>
          <cell r="L11">
            <v>-210850903.36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127168079.97</v>
          </cell>
          <cell r="H12">
            <v>50768968.379999995</v>
          </cell>
          <cell r="I12">
            <v>84.3810710979402</v>
          </cell>
          <cell r="J12">
            <v>-9397331.620000005</v>
          </cell>
          <cell r="K12">
            <v>100.90722653288341</v>
          </cell>
          <cell r="L12">
            <v>1143329.9699999988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84723166.78</v>
          </cell>
          <cell r="H13">
            <v>34656587.480000004</v>
          </cell>
          <cell r="I13">
            <v>60.86937522832655</v>
          </cell>
          <cell r="J13">
            <v>-22279412.519999996</v>
          </cell>
          <cell r="K13">
            <v>80.58627057978666</v>
          </cell>
          <cell r="L13">
            <v>-20410333.22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13400115.82</v>
          </cell>
          <cell r="H14">
            <v>5428105.890000001</v>
          </cell>
          <cell r="I14">
            <v>58.170326960584696</v>
          </cell>
          <cell r="J14">
            <v>-3903294.1099999994</v>
          </cell>
          <cell r="K14">
            <v>77.69128891053404</v>
          </cell>
          <cell r="L14">
            <v>-3847784.1799999997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4369592.31</v>
          </cell>
          <cell r="H15">
            <v>992703.0999999996</v>
          </cell>
          <cell r="I15">
            <v>47.7654711622943</v>
          </cell>
          <cell r="J15">
            <v>-1085582.9000000004</v>
          </cell>
          <cell r="K15">
            <v>102.2022382741226</v>
          </cell>
          <cell r="L15">
            <v>94155.30999999959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48288101.18</v>
          </cell>
          <cell r="H16">
            <v>20405887.259999998</v>
          </cell>
          <cell r="I16">
            <v>83.82817298638426</v>
          </cell>
          <cell r="J16">
            <v>-3936629.740000002</v>
          </cell>
          <cell r="K16">
            <v>106.4841500081735</v>
          </cell>
          <cell r="L16">
            <v>2940412.1799999997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597504.34</v>
          </cell>
          <cell r="H18">
            <v>166527.53999999998</v>
          </cell>
          <cell r="I18">
            <v>85.36590542099192</v>
          </cell>
          <cell r="J18">
            <v>-28547.46000000002</v>
          </cell>
          <cell r="K18">
            <v>153.14733820325515</v>
          </cell>
          <cell r="L18">
            <v>207354.33999999997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16862530.9</v>
          </cell>
          <cell r="H19">
            <v>6111830.929999998</v>
          </cell>
          <cell r="I19">
            <v>69.46999959876325</v>
          </cell>
          <cell r="J19">
            <v>-2685968.070000002</v>
          </cell>
          <cell r="K19">
            <v>98.27943492094909</v>
          </cell>
          <cell r="L19">
            <v>-295210.1000000015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4622246.74</v>
          </cell>
          <cell r="H20">
            <v>966631.8500000001</v>
          </cell>
          <cell r="I20">
            <v>38.17420107734109</v>
          </cell>
          <cell r="J20">
            <v>-1565528.15</v>
          </cell>
          <cell r="K20">
            <v>81.49566607954837</v>
          </cell>
          <cell r="L20">
            <v>-1049523.2599999998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6575376.18</v>
          </cell>
          <cell r="H21">
            <v>2527107.2399999998</v>
          </cell>
          <cell r="I21">
            <v>88.18196327919694</v>
          </cell>
          <cell r="J21">
            <v>-338679.76000000024</v>
          </cell>
          <cell r="K21">
            <v>101.8369274420492</v>
          </cell>
          <cell r="L21">
            <v>118606.1799999997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464319.21</v>
          </cell>
          <cell r="H22">
            <v>99753.43</v>
          </cell>
          <cell r="I22">
            <v>62.79329598388518</v>
          </cell>
          <cell r="J22">
            <v>-59106.57000000001</v>
          </cell>
          <cell r="K22">
            <v>121.67375330835146</v>
          </cell>
          <cell r="L22">
            <v>82709.21000000002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44793</v>
          </cell>
          <cell r="H23">
            <v>18257</v>
          </cell>
          <cell r="I23">
            <v>17.387619047619047</v>
          </cell>
          <cell r="J23">
            <v>-86743</v>
          </cell>
          <cell r="K23">
            <v>20.833953488372092</v>
          </cell>
          <cell r="L23">
            <v>-170207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14341733.58</v>
          </cell>
          <cell r="H24">
            <v>5165660.66</v>
          </cell>
          <cell r="I24">
            <v>66.33208232344472</v>
          </cell>
          <cell r="J24">
            <v>-2621914.34</v>
          </cell>
          <cell r="K24">
            <v>93.89781564691933</v>
          </cell>
          <cell r="L24">
            <v>-932033.4199999999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932127.98</v>
          </cell>
          <cell r="H25">
            <v>336665.4199999999</v>
          </cell>
          <cell r="I25">
            <v>61.692083288285716</v>
          </cell>
          <cell r="J25">
            <v>-209053.58000000007</v>
          </cell>
          <cell r="K25">
            <v>86.2655726386885</v>
          </cell>
          <cell r="L25">
            <v>-148405.02000000002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6755816.37</v>
          </cell>
          <cell r="H26">
            <v>2337025.7800000003</v>
          </cell>
          <cell r="I26">
            <v>70.65940125510515</v>
          </cell>
          <cell r="J26">
            <v>-970426.2199999997</v>
          </cell>
          <cell r="K26">
            <v>88.88774761719496</v>
          </cell>
          <cell r="L26">
            <v>-844574.6299999999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6514.96</v>
          </cell>
          <cell r="H27">
            <v>5183.5</v>
          </cell>
          <cell r="I27">
            <v>133.59536082474227</v>
          </cell>
          <cell r="J27">
            <v>1303.5</v>
          </cell>
          <cell r="K27">
            <v>156.60961538461538</v>
          </cell>
          <cell r="L27">
            <v>2354.96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8768956.85</v>
          </cell>
          <cell r="H28">
            <v>3387281.5699999994</v>
          </cell>
          <cell r="I28">
            <v>77.28249182577999</v>
          </cell>
          <cell r="J28">
            <v>-995705.4300000006</v>
          </cell>
          <cell r="K28">
            <v>98.42653538125289</v>
          </cell>
          <cell r="L28">
            <v>-140182.15000000037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2682381.22</v>
          </cell>
          <cell r="H29">
            <v>991988.1800000002</v>
          </cell>
          <cell r="I29">
            <v>76.30044427078367</v>
          </cell>
          <cell r="J29">
            <v>-308119.81999999983</v>
          </cell>
          <cell r="K29">
            <v>100.35629352550717</v>
          </cell>
          <cell r="L29">
            <v>9523.220000000205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3729210.55</v>
          </cell>
          <cell r="H30">
            <v>1229515.65</v>
          </cell>
          <cell r="I30">
            <v>65.53771155565197</v>
          </cell>
          <cell r="J30">
            <v>-646527.3500000001</v>
          </cell>
          <cell r="K30">
            <v>70.42623216757966</v>
          </cell>
          <cell r="L30">
            <v>-1565990.4500000002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893144.63</v>
          </cell>
          <cell r="H31">
            <v>-172840.55999999994</v>
          </cell>
          <cell r="I31">
            <v>-40.98739364275347</v>
          </cell>
          <cell r="J31">
            <v>-594532.5599999999</v>
          </cell>
          <cell r="K31">
            <v>110.7850485489881</v>
          </cell>
          <cell r="L31">
            <v>86948.63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8797346.61</v>
          </cell>
          <cell r="H32">
            <v>3200450.0599999996</v>
          </cell>
          <cell r="I32">
            <v>68.46953095767488</v>
          </cell>
          <cell r="J32">
            <v>-1473818.9400000004</v>
          </cell>
          <cell r="K32">
            <v>93.09540786923091</v>
          </cell>
          <cell r="L32">
            <v>-652471.3900000006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30303.82</v>
          </cell>
          <cell r="H33">
            <v>7789.459999999999</v>
          </cell>
          <cell r="I33">
            <v>119.83784615384614</v>
          </cell>
          <cell r="J33">
            <v>1289.4599999999991</v>
          </cell>
          <cell r="K33">
            <v>252.53183333333334</v>
          </cell>
          <cell r="L33">
            <v>18303.82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704646.31</v>
          </cell>
          <cell r="H34">
            <v>188264.93000000005</v>
          </cell>
          <cell r="I34">
            <v>58.6805878502634</v>
          </cell>
          <cell r="J34">
            <v>-132565.06999999995</v>
          </cell>
          <cell r="K34">
            <v>79.01190146475254</v>
          </cell>
          <cell r="L34">
            <v>-187176.68999999994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2213611.22</v>
          </cell>
          <cell r="H35">
            <v>446880.76000000024</v>
          </cell>
          <cell r="I35">
            <v>42.58793705977151</v>
          </cell>
          <cell r="J35">
            <v>-602432.2399999998</v>
          </cell>
          <cell r="K35">
            <v>109.69424519433515</v>
          </cell>
          <cell r="L35">
            <v>195628.2200000002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5519658.65</v>
          </cell>
          <cell r="H36">
            <v>1563592.6100000003</v>
          </cell>
          <cell r="I36">
            <v>39.39401584031895</v>
          </cell>
          <cell r="J36">
            <v>-2405519.3899999997</v>
          </cell>
          <cell r="K36">
            <v>70.4306250530336</v>
          </cell>
          <cell r="L36">
            <v>-2317356.3499999996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2598881.89</v>
          </cell>
          <cell r="H37">
            <v>739788.78</v>
          </cell>
          <cell r="I37">
            <v>63.695440256852024</v>
          </cell>
          <cell r="J37">
            <v>-421658.22</v>
          </cell>
          <cell r="K37">
            <v>76.01732682969063</v>
          </cell>
          <cell r="L37">
            <v>-819920.1099999999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2116496.97</v>
          </cell>
          <cell r="H38">
            <v>526395.5900000003</v>
          </cell>
          <cell r="I38">
            <v>28.22299732458329</v>
          </cell>
          <cell r="J38">
            <v>-1338734.4099999997</v>
          </cell>
          <cell r="K38">
            <v>66.89675633236469</v>
          </cell>
          <cell r="L38">
            <v>-1047329.0299999998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2011058.67</v>
          </cell>
          <cell r="H39">
            <v>605673.23</v>
          </cell>
          <cell r="I39">
            <v>79.17866382550379</v>
          </cell>
          <cell r="J39">
            <v>-159271.77000000002</v>
          </cell>
          <cell r="K39">
            <v>77.12267823792668</v>
          </cell>
          <cell r="L39">
            <v>-596551.3300000001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3009249.63</v>
          </cell>
          <cell r="H40">
            <v>883077.3999999999</v>
          </cell>
          <cell r="I40">
            <v>59.26574632725515</v>
          </cell>
          <cell r="J40">
            <v>-606952.6000000001</v>
          </cell>
          <cell r="K40">
            <v>83.70466387396107</v>
          </cell>
          <cell r="L40">
            <v>-585830.3700000001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4949811.16</v>
          </cell>
          <cell r="H41">
            <v>1773410.9700000002</v>
          </cell>
          <cell r="I41">
            <v>62.88096020695914</v>
          </cell>
          <cell r="J41">
            <v>-1046856.0299999998</v>
          </cell>
          <cell r="K41">
            <v>79.54468428394196</v>
          </cell>
          <cell r="L41">
            <v>-1272868.8399999999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7077357.55</v>
          </cell>
          <cell r="H42">
            <v>2723255.5999999996</v>
          </cell>
          <cell r="I42">
            <v>58.5421135825378</v>
          </cell>
          <cell r="J42">
            <v>-1928533.4000000004</v>
          </cell>
          <cell r="K42">
            <v>69.858492125795</v>
          </cell>
          <cell r="L42">
            <v>-3053633.45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3402374.25</v>
          </cell>
          <cell r="H43">
            <v>1121327.7200000002</v>
          </cell>
          <cell r="I43">
            <v>44.68331221358837</v>
          </cell>
          <cell r="J43">
            <v>-1388172.2799999998</v>
          </cell>
          <cell r="K43">
            <v>72.9630024768665</v>
          </cell>
          <cell r="L43">
            <v>-1260775.75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3669899.51</v>
          </cell>
          <cell r="H44">
            <v>1655082.9199999997</v>
          </cell>
          <cell r="I44">
            <v>54.76087800946405</v>
          </cell>
          <cell r="J44">
            <v>-1367299.0800000003</v>
          </cell>
          <cell r="K44">
            <v>71.2924808461775</v>
          </cell>
          <cell r="L44">
            <v>-1477767.4900000002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1178451.72</v>
          </cell>
          <cell r="H45">
            <v>514269.75</v>
          </cell>
          <cell r="I45">
            <v>65.72456553800696</v>
          </cell>
          <cell r="J45">
            <v>-268192.25</v>
          </cell>
          <cell r="K45">
            <v>70.01216247527047</v>
          </cell>
          <cell r="L45">
            <v>-504758.28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1191951.13</v>
          </cell>
          <cell r="H46">
            <v>529425.7499999999</v>
          </cell>
          <cell r="I46">
            <v>89.34927894554751</v>
          </cell>
          <cell r="J46">
            <v>-63109.25000000012</v>
          </cell>
          <cell r="K46">
            <v>100.6570956872746</v>
          </cell>
          <cell r="L46">
            <v>7781.129999999888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1689714.56</v>
          </cell>
          <cell r="H47">
            <v>339648.93000000017</v>
          </cell>
          <cell r="I47">
            <v>15.203248353330611</v>
          </cell>
          <cell r="J47">
            <v>-1894406.0699999998</v>
          </cell>
          <cell r="K47">
            <v>54.34226422970657</v>
          </cell>
          <cell r="L47">
            <v>-1419678.44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2925922.1</v>
          </cell>
          <cell r="H48">
            <v>875752.1900000002</v>
          </cell>
          <cell r="I48">
            <v>44.39677768663837</v>
          </cell>
          <cell r="J48">
            <v>-1096805.8099999998</v>
          </cell>
          <cell r="K48">
            <v>87.90832113770698</v>
          </cell>
          <cell r="L48">
            <v>-402456.8999999999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1348183.79</v>
          </cell>
          <cell r="H49">
            <v>444789.62</v>
          </cell>
          <cell r="I49">
            <v>29.040657869823256</v>
          </cell>
          <cell r="J49">
            <v>-1086820.38</v>
          </cell>
          <cell r="K49">
            <v>57.03700934974828</v>
          </cell>
          <cell r="L49">
            <v>-1015516.21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1230297.63</v>
          </cell>
          <cell r="H50">
            <v>309066.04999999993</v>
          </cell>
          <cell r="I50">
            <v>64.3351477935054</v>
          </cell>
          <cell r="J50">
            <v>-171333.95000000007</v>
          </cell>
          <cell r="K50">
            <v>121.06249741697417</v>
          </cell>
          <cell r="L50">
            <v>214047.6299999999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7811067.98</v>
          </cell>
          <cell r="H51">
            <v>2290947.4400000004</v>
          </cell>
          <cell r="I51">
            <v>59.253953113037724</v>
          </cell>
          <cell r="J51">
            <v>-1575372.5599999996</v>
          </cell>
          <cell r="K51">
            <v>94.67134965190918</v>
          </cell>
          <cell r="L51">
            <v>-439652.01999999955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10641118.11</v>
          </cell>
          <cell r="H52">
            <v>3820084.129999999</v>
          </cell>
          <cell r="I52">
            <v>58.802187793427215</v>
          </cell>
          <cell r="J52">
            <v>-2676415.870000001</v>
          </cell>
          <cell r="K52">
            <v>85.06769613878006</v>
          </cell>
          <cell r="L52">
            <v>-1867881.8900000006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4429789.42</v>
          </cell>
          <cell r="H53">
            <v>1422691.87</v>
          </cell>
          <cell r="I53">
            <v>80.19163752067932</v>
          </cell>
          <cell r="J53">
            <v>-351423.1299999999</v>
          </cell>
          <cell r="K53">
            <v>101.5334903395345</v>
          </cell>
          <cell r="L53">
            <v>66904.41999999993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9288511.38</v>
          </cell>
          <cell r="H54">
            <v>1968213.660000001</v>
          </cell>
          <cell r="I54">
            <v>58.635375815533145</v>
          </cell>
          <cell r="J54">
            <v>-1388486.339999999</v>
          </cell>
          <cell r="K54">
            <v>87.27507216146128</v>
          </cell>
          <cell r="L54">
            <v>-1354288.6199999992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10466309.71</v>
          </cell>
          <cell r="H55">
            <v>3233983.090000001</v>
          </cell>
          <cell r="I55">
            <v>57.2032031484921</v>
          </cell>
          <cell r="J55">
            <v>-2419516.909999999</v>
          </cell>
          <cell r="K55">
            <v>76.79806953886568</v>
          </cell>
          <cell r="L55">
            <v>-3162040.289999999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1405935.57</v>
          </cell>
          <cell r="H56">
            <v>436535.43000000005</v>
          </cell>
          <cell r="I56">
            <v>60.75083186397372</v>
          </cell>
          <cell r="J56">
            <v>-282031.56999999995</v>
          </cell>
          <cell r="K56">
            <v>92.56427092420377</v>
          </cell>
          <cell r="L56">
            <v>-112939.42999999993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7509842.75</v>
          </cell>
          <cell r="H57">
            <v>2884411</v>
          </cell>
          <cell r="I57">
            <v>64.89887433147258</v>
          </cell>
          <cell r="J57">
            <v>-1560059</v>
          </cell>
          <cell r="K57">
            <v>87.88890925239146</v>
          </cell>
          <cell r="L57">
            <v>-1034856.25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3336016.78</v>
          </cell>
          <cell r="H58">
            <v>480168</v>
          </cell>
          <cell r="I58">
            <v>41.375067318670425</v>
          </cell>
          <cell r="J58">
            <v>-680357</v>
          </cell>
          <cell r="K58">
            <v>97.34538997779391</v>
          </cell>
          <cell r="L58">
            <v>-90973.2200000002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1134418.97</v>
          </cell>
          <cell r="H59">
            <v>390013.82999999996</v>
          </cell>
          <cell r="I59">
            <v>89.50526685393257</v>
          </cell>
          <cell r="J59">
            <v>-45730.17000000004</v>
          </cell>
          <cell r="K59">
            <v>84.8867561963527</v>
          </cell>
          <cell r="L59">
            <v>-201972.03000000003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1362305.88</v>
          </cell>
          <cell r="H60">
            <v>225491.0199999998</v>
          </cell>
          <cell r="I60">
            <v>55.26740686274505</v>
          </cell>
          <cell r="J60">
            <v>-182508.9800000002</v>
          </cell>
          <cell r="K60">
            <v>138.7276863543788</v>
          </cell>
          <cell r="L60">
            <v>380305.8799999999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1036058.24</v>
          </cell>
          <cell r="H61">
            <v>284796.16000000003</v>
          </cell>
          <cell r="I61">
            <v>61.58820120237015</v>
          </cell>
          <cell r="J61">
            <v>-177623.83999999997</v>
          </cell>
          <cell r="K61">
            <v>95.59320182318098</v>
          </cell>
          <cell r="L61">
            <v>-47761.76000000001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864140.24</v>
          </cell>
          <cell r="H62">
            <v>393128.7</v>
          </cell>
          <cell r="I62">
            <v>95.00842228897756</v>
          </cell>
          <cell r="J62">
            <v>-20654.29999999999</v>
          </cell>
          <cell r="K62">
            <v>112.60872862703499</v>
          </cell>
          <cell r="L62">
            <v>96757.23999999999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2271903.86</v>
          </cell>
          <cell r="H63">
            <v>877606.8399999999</v>
          </cell>
          <cell r="I63">
            <v>96.69639815335117</v>
          </cell>
          <cell r="J63">
            <v>-29983.16000000015</v>
          </cell>
          <cell r="K63">
            <v>124.4346996899955</v>
          </cell>
          <cell r="L63">
            <v>446123.85999999987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1381983.34</v>
          </cell>
          <cell r="H64">
            <v>328385.27</v>
          </cell>
          <cell r="I64">
            <v>60.88266583113017</v>
          </cell>
          <cell r="J64">
            <v>-210988.72999999998</v>
          </cell>
          <cell r="K64">
            <v>85.73007232554</v>
          </cell>
          <cell r="L64">
            <v>-230033.65999999992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3823870.01</v>
          </cell>
          <cell r="H65">
            <v>1605595.2799999998</v>
          </cell>
          <cell r="I65">
            <v>75.78105930489457</v>
          </cell>
          <cell r="J65">
            <v>-513133.7200000002</v>
          </cell>
          <cell r="K65">
            <v>92.20803577909155</v>
          </cell>
          <cell r="L65">
            <v>-323132.9900000002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7018303.53</v>
          </cell>
          <cell r="H66">
            <v>1490724.4500000002</v>
          </cell>
          <cell r="I66">
            <v>19.95152195615127</v>
          </cell>
          <cell r="J66">
            <v>-5981008.55</v>
          </cell>
          <cell r="K66">
            <v>60.89639583201374</v>
          </cell>
          <cell r="L66">
            <v>-4506686.47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11025369.99</v>
          </cell>
          <cell r="H67">
            <v>3295083.2800000003</v>
          </cell>
          <cell r="I67">
            <v>50.04716434921498</v>
          </cell>
          <cell r="J67">
            <v>-3288872.7199999997</v>
          </cell>
          <cell r="K67">
            <v>77.02741573972551</v>
          </cell>
          <cell r="L67">
            <v>-3288196.01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1494996.75</v>
          </cell>
          <cell r="H68">
            <v>473024.52</v>
          </cell>
          <cell r="I68">
            <v>49.969842175318504</v>
          </cell>
          <cell r="J68">
            <v>-473595.48</v>
          </cell>
          <cell r="K68">
            <v>80.73993313962909</v>
          </cell>
          <cell r="L68">
            <v>-356623.25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1316580.44</v>
          </cell>
          <cell r="H69">
            <v>465282.36</v>
          </cell>
          <cell r="I69">
            <v>47.35095891108001</v>
          </cell>
          <cell r="J69">
            <v>-517342.64</v>
          </cell>
          <cell r="K69">
            <v>79.05728165250548</v>
          </cell>
          <cell r="L69">
            <v>-348769.56000000006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667174.69</v>
          </cell>
          <cell r="H70">
            <v>267894.06999999995</v>
          </cell>
          <cell r="I70">
            <v>168.34390297546105</v>
          </cell>
          <cell r="J70">
            <v>108759.06999999995</v>
          </cell>
          <cell r="K70">
            <v>173.6511566771819</v>
          </cell>
          <cell r="L70">
            <v>282970.68999999994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5887648.59</v>
          </cell>
          <cell r="H71">
            <v>2024699.06</v>
          </cell>
          <cell r="I71">
            <v>57.63921540940886</v>
          </cell>
          <cell r="J71">
            <v>-1488011.94</v>
          </cell>
          <cell r="K71">
            <v>83.78271644958656</v>
          </cell>
          <cell r="L71">
            <v>-1139634.4100000001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3259842.05</v>
          </cell>
          <cell r="H72">
            <v>1285373.5399999998</v>
          </cell>
          <cell r="I72">
            <v>55.138203960646614</v>
          </cell>
          <cell r="J72">
            <v>-1045811.4600000002</v>
          </cell>
          <cell r="K72">
            <v>101.1755884995647</v>
          </cell>
          <cell r="L72">
            <v>37877.049999999814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1148232.06</v>
          </cell>
          <cell r="H73">
            <v>466521.79000000004</v>
          </cell>
          <cell r="I73">
            <v>69.12457993776856</v>
          </cell>
          <cell r="J73">
            <v>-208378.20999999996</v>
          </cell>
          <cell r="K73">
            <v>83.99157766919274</v>
          </cell>
          <cell r="L73">
            <v>-218847.93999999994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887982.4</v>
          </cell>
          <cell r="H74">
            <v>226056.82000000007</v>
          </cell>
          <cell r="I74">
            <v>40.43986439950269</v>
          </cell>
          <cell r="J74">
            <v>-332938.17999999993</v>
          </cell>
          <cell r="K74">
            <v>62.295363042543386</v>
          </cell>
          <cell r="L74">
            <v>-537456.6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795545.51</v>
          </cell>
          <cell r="H75">
            <v>155134.46999999997</v>
          </cell>
          <cell r="I75">
            <v>49.79520454508978</v>
          </cell>
          <cell r="J75">
            <v>-156410.53000000003</v>
          </cell>
          <cell r="K75">
            <v>128.986184432396</v>
          </cell>
          <cell r="L75">
            <v>178777.51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1573371.08</v>
          </cell>
          <cell r="H76">
            <v>333099.28</v>
          </cell>
          <cell r="I76">
            <v>40.22131794833403</v>
          </cell>
          <cell r="J76">
            <v>-495066.72</v>
          </cell>
          <cell r="K76">
            <v>94.3436585193278</v>
          </cell>
          <cell r="L76">
            <v>-94330.91999999993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1055995.15</v>
          </cell>
          <cell r="H77">
            <v>345057.5399999999</v>
          </cell>
          <cell r="I77">
            <v>47.424070918086855</v>
          </cell>
          <cell r="J77">
            <v>-382542.4600000001</v>
          </cell>
          <cell r="K77">
            <v>72.76201681251291</v>
          </cell>
          <cell r="L77">
            <v>-395304.8500000001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61612913.39</v>
          </cell>
          <cell r="H78">
            <v>25453235.67</v>
          </cell>
          <cell r="I78">
            <v>78.62181788528636</v>
          </cell>
          <cell r="J78">
            <v>-6921029.329999998</v>
          </cell>
          <cell r="K78">
            <v>92.04495422246158</v>
          </cell>
          <cell r="L78">
            <v>-5324936.609999999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4955522.5</v>
          </cell>
          <cell r="H79">
            <v>1583982.6600000001</v>
          </cell>
          <cell r="I79">
            <v>65.7355410314202</v>
          </cell>
          <cell r="J79">
            <v>-825646.3399999999</v>
          </cell>
          <cell r="K79">
            <v>95.82705108696639</v>
          </cell>
          <cell r="L79">
            <v>-215796.5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1421987.99</v>
          </cell>
          <cell r="H80">
            <v>459352.11</v>
          </cell>
          <cell r="I80">
            <v>62.260296587254146</v>
          </cell>
          <cell r="J80">
            <v>-278440.89</v>
          </cell>
          <cell r="K80">
            <v>77.26578895176824</v>
          </cell>
          <cell r="L80">
            <v>-418397.01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19707431.03</v>
          </cell>
          <cell r="H81">
            <v>7836193.700000001</v>
          </cell>
          <cell r="I81">
            <v>41.36385276078154</v>
          </cell>
          <cell r="J81">
            <v>-11108351.299999999</v>
          </cell>
          <cell r="K81">
            <v>58.8052884811204</v>
          </cell>
          <cell r="L81">
            <v>-13805593.969999999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4360544.61</v>
          </cell>
          <cell r="H82">
            <v>1224962.3400000003</v>
          </cell>
          <cell r="I82">
            <v>57.63788181565381</v>
          </cell>
          <cell r="J82">
            <v>-900310.6599999997</v>
          </cell>
          <cell r="K82">
            <v>86.43280678674438</v>
          </cell>
          <cell r="L82">
            <v>-684466.3899999997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1645441776.95</v>
          </cell>
          <cell r="H83">
            <v>697048710.2099997</v>
          </cell>
          <cell r="I83">
            <v>62.68725887860632</v>
          </cell>
          <cell r="J83">
            <v>-414897676.78999996</v>
          </cell>
          <cell r="K83">
            <v>80.2874677886248</v>
          </cell>
          <cell r="L83">
            <v>-403996102.04999995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268191733.77</v>
      </c>
      <c r="F10" s="33">
        <f>'[1]вспомогат'!H10</f>
        <v>139868903.11</v>
      </c>
      <c r="G10" s="34">
        <f>'[1]вспомогат'!I10</f>
        <v>58.91496672185996</v>
      </c>
      <c r="H10" s="35">
        <f>'[1]вспомогат'!J10</f>
        <v>-97539196.88999999</v>
      </c>
      <c r="I10" s="36">
        <f>'[1]вспомогат'!K10</f>
        <v>70.26221918348699</v>
      </c>
      <c r="J10" s="37">
        <f>'[1]вспомогат'!L10</f>
        <v>-113509466.22999999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781399096.64</v>
      </c>
      <c r="F12" s="38">
        <f>'[1]вспомогат'!H11</f>
        <v>335278807.59999996</v>
      </c>
      <c r="G12" s="39">
        <f>'[1]вспомогат'!I11</f>
        <v>62.4297193184992</v>
      </c>
      <c r="H12" s="35">
        <f>'[1]вспомогат'!J11</f>
        <v>-201771192.40000004</v>
      </c>
      <c r="I12" s="36">
        <f>'[1]вспомогат'!K11</f>
        <v>78.75022389921894</v>
      </c>
      <c r="J12" s="37">
        <f>'[1]вспомогат'!L11</f>
        <v>-210850903.36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127168079.97</v>
      </c>
      <c r="F13" s="38">
        <f>'[1]вспомогат'!H12</f>
        <v>50768968.379999995</v>
      </c>
      <c r="G13" s="39">
        <f>'[1]вспомогат'!I12</f>
        <v>84.3810710979402</v>
      </c>
      <c r="H13" s="35">
        <f>'[1]вспомогат'!J12</f>
        <v>-9397331.620000005</v>
      </c>
      <c r="I13" s="36">
        <f>'[1]вспомогат'!K12</f>
        <v>100.90722653288341</v>
      </c>
      <c r="J13" s="37">
        <f>'[1]вспомогат'!L12</f>
        <v>1143329.9699999988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84723166.78</v>
      </c>
      <c r="F14" s="38">
        <f>'[1]вспомогат'!H13</f>
        <v>34656587.480000004</v>
      </c>
      <c r="G14" s="39">
        <f>'[1]вспомогат'!I13</f>
        <v>60.86937522832655</v>
      </c>
      <c r="H14" s="35">
        <f>'[1]вспомогат'!J13</f>
        <v>-22279412.519999996</v>
      </c>
      <c r="I14" s="36">
        <f>'[1]вспомогат'!K13</f>
        <v>80.58627057978666</v>
      </c>
      <c r="J14" s="37">
        <f>'[1]вспомогат'!L13</f>
        <v>-20410333.22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13400115.82</v>
      </c>
      <c r="F15" s="38">
        <f>'[1]вспомогат'!H14</f>
        <v>5428105.890000001</v>
      </c>
      <c r="G15" s="39">
        <f>'[1]вспомогат'!I14</f>
        <v>58.170326960584696</v>
      </c>
      <c r="H15" s="35">
        <f>'[1]вспомогат'!J14</f>
        <v>-3903294.1099999994</v>
      </c>
      <c r="I15" s="36">
        <f>'[1]вспомогат'!K14</f>
        <v>77.69128891053404</v>
      </c>
      <c r="J15" s="37">
        <f>'[1]вспомогат'!L14</f>
        <v>-3847784.1799999997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1006690459.21</v>
      </c>
      <c r="F16" s="41">
        <f>SUM(F12:F15)</f>
        <v>426132469.34999996</v>
      </c>
      <c r="G16" s="42">
        <f>F16/D16*100</f>
        <v>64.22651669513509</v>
      </c>
      <c r="H16" s="41">
        <f>SUM(H12:H15)</f>
        <v>-237351230.65000004</v>
      </c>
      <c r="I16" s="43">
        <f>E16/C16*100</f>
        <v>81.14177801883302</v>
      </c>
      <c r="J16" s="41">
        <f>SUM(J12:J15)</f>
        <v>-233965690.79000002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4369592.31</v>
      </c>
      <c r="F17" s="45">
        <f>'[1]вспомогат'!H15</f>
        <v>992703.0999999996</v>
      </c>
      <c r="G17" s="46">
        <f>'[1]вспомогат'!I15</f>
        <v>47.7654711622943</v>
      </c>
      <c r="H17" s="47">
        <f>'[1]вспомогат'!J15</f>
        <v>-1085582.9000000004</v>
      </c>
      <c r="I17" s="48">
        <f>'[1]вспомогат'!K15</f>
        <v>102.2022382741226</v>
      </c>
      <c r="J17" s="49">
        <f>'[1]вспомогат'!L15</f>
        <v>94155.30999999959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48288101.18</v>
      </c>
      <c r="F18" s="38">
        <f>'[1]вспомогат'!H16</f>
        <v>20405887.259999998</v>
      </c>
      <c r="G18" s="39">
        <f>'[1]вспомогат'!I16</f>
        <v>83.82817298638426</v>
      </c>
      <c r="H18" s="35">
        <f>'[1]вспомогат'!J16</f>
        <v>-3936629.740000002</v>
      </c>
      <c r="I18" s="36">
        <f>'[1]вспомогат'!K16</f>
        <v>106.4841500081735</v>
      </c>
      <c r="J18" s="37">
        <f>'[1]вспомогат'!L16</f>
        <v>2940412.1799999997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597504.34</v>
      </c>
      <c r="F20" s="38">
        <f>'[1]вспомогат'!H18</f>
        <v>166527.53999999998</v>
      </c>
      <c r="G20" s="39">
        <f>'[1]вспомогат'!I18</f>
        <v>85.36590542099192</v>
      </c>
      <c r="H20" s="35">
        <f>'[1]вспомогат'!J18</f>
        <v>-28547.46000000002</v>
      </c>
      <c r="I20" s="36">
        <f>'[1]вспомогат'!K18</f>
        <v>153.14733820325515</v>
      </c>
      <c r="J20" s="37">
        <f>'[1]вспомогат'!L18</f>
        <v>207354.33999999997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16862530.9</v>
      </c>
      <c r="F21" s="38">
        <f>'[1]вспомогат'!H19</f>
        <v>6111830.929999998</v>
      </c>
      <c r="G21" s="39">
        <f>'[1]вспомогат'!I19</f>
        <v>69.46999959876325</v>
      </c>
      <c r="H21" s="35">
        <f>'[1]вспомогат'!J19</f>
        <v>-2685968.070000002</v>
      </c>
      <c r="I21" s="36">
        <f>'[1]вспомогат'!K19</f>
        <v>98.27943492094909</v>
      </c>
      <c r="J21" s="37">
        <f>'[1]вспомогат'!L19</f>
        <v>-295210.1000000015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4622246.74</v>
      </c>
      <c r="F22" s="38">
        <f>'[1]вспомогат'!H20</f>
        <v>966631.8500000001</v>
      </c>
      <c r="G22" s="39">
        <f>'[1]вспомогат'!I20</f>
        <v>38.17420107734109</v>
      </c>
      <c r="H22" s="35">
        <f>'[1]вспомогат'!J20</f>
        <v>-1565528.15</v>
      </c>
      <c r="I22" s="36">
        <f>'[1]вспомогат'!K20</f>
        <v>81.49566607954837</v>
      </c>
      <c r="J22" s="37">
        <f>'[1]вспомогат'!L20</f>
        <v>-1049523.2599999998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6575376.18</v>
      </c>
      <c r="F23" s="38">
        <f>'[1]вспомогат'!H21</f>
        <v>2527107.2399999998</v>
      </c>
      <c r="G23" s="39">
        <f>'[1]вспомогат'!I21</f>
        <v>88.18196327919694</v>
      </c>
      <c r="H23" s="35">
        <f>'[1]вспомогат'!J21</f>
        <v>-338679.76000000024</v>
      </c>
      <c r="I23" s="36">
        <f>'[1]вспомогат'!K21</f>
        <v>101.8369274420492</v>
      </c>
      <c r="J23" s="37">
        <f>'[1]вспомогат'!L21</f>
        <v>118606.1799999997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464319.21</v>
      </c>
      <c r="F24" s="38">
        <f>'[1]вспомогат'!H22</f>
        <v>99753.43</v>
      </c>
      <c r="G24" s="39">
        <f>'[1]вспомогат'!I22</f>
        <v>62.79329598388518</v>
      </c>
      <c r="H24" s="35">
        <f>'[1]вспомогат'!J22</f>
        <v>-59106.57000000001</v>
      </c>
      <c r="I24" s="36">
        <f>'[1]вспомогат'!K22</f>
        <v>121.67375330835146</v>
      </c>
      <c r="J24" s="37">
        <f>'[1]вспомогат'!L22</f>
        <v>82709.21000000002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44793</v>
      </c>
      <c r="F25" s="38">
        <f>'[1]вспомогат'!H23</f>
        <v>18257</v>
      </c>
      <c r="G25" s="39">
        <f>'[1]вспомогат'!I23</f>
        <v>17.387619047619047</v>
      </c>
      <c r="H25" s="35">
        <f>'[1]вспомогат'!J23</f>
        <v>-86743</v>
      </c>
      <c r="I25" s="36">
        <f>'[1]вспомогат'!K23</f>
        <v>20.833953488372092</v>
      </c>
      <c r="J25" s="37">
        <f>'[1]вспомогат'!L23</f>
        <v>-170207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14341733.58</v>
      </c>
      <c r="F26" s="38">
        <f>'[1]вспомогат'!H24</f>
        <v>5165660.66</v>
      </c>
      <c r="G26" s="39">
        <f>'[1]вспомогат'!I24</f>
        <v>66.33208232344472</v>
      </c>
      <c r="H26" s="35">
        <f>'[1]вспомогат'!J24</f>
        <v>-2621914.34</v>
      </c>
      <c r="I26" s="36">
        <f>'[1]вспомогат'!K24</f>
        <v>93.89781564691933</v>
      </c>
      <c r="J26" s="37">
        <f>'[1]вспомогат'!L24</f>
        <v>-932033.4199999999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932127.98</v>
      </c>
      <c r="F27" s="38">
        <f>'[1]вспомогат'!H25</f>
        <v>336665.4199999999</v>
      </c>
      <c r="G27" s="39">
        <f>'[1]вспомогат'!I25</f>
        <v>61.692083288285716</v>
      </c>
      <c r="H27" s="35">
        <f>'[1]вспомогат'!J25</f>
        <v>-209053.58000000007</v>
      </c>
      <c r="I27" s="36">
        <f>'[1]вспомогат'!K25</f>
        <v>86.2655726386885</v>
      </c>
      <c r="J27" s="37">
        <f>'[1]вспомогат'!L25</f>
        <v>-148405.02000000002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6755816.37</v>
      </c>
      <c r="F28" s="38">
        <f>'[1]вспомогат'!H26</f>
        <v>2337025.7800000003</v>
      </c>
      <c r="G28" s="39">
        <f>'[1]вспомогат'!I26</f>
        <v>70.65940125510515</v>
      </c>
      <c r="H28" s="35">
        <f>'[1]вспомогат'!J26</f>
        <v>-970426.2199999997</v>
      </c>
      <c r="I28" s="36">
        <f>'[1]вспомогат'!K26</f>
        <v>88.88774761719496</v>
      </c>
      <c r="J28" s="37">
        <f>'[1]вспомогат'!L26</f>
        <v>-844574.6299999999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6514.96</v>
      </c>
      <c r="F29" s="38">
        <f>'[1]вспомогат'!H27</f>
        <v>5183.5</v>
      </c>
      <c r="G29" s="39">
        <f>'[1]вспомогат'!I27</f>
        <v>133.59536082474227</v>
      </c>
      <c r="H29" s="35">
        <f>'[1]вспомогат'!J27</f>
        <v>1303.5</v>
      </c>
      <c r="I29" s="36">
        <f>'[1]вспомогат'!K27</f>
        <v>156.60961538461538</v>
      </c>
      <c r="J29" s="37">
        <f>'[1]вспомогат'!L27</f>
        <v>2354.96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8768956.85</v>
      </c>
      <c r="F30" s="38">
        <f>'[1]вспомогат'!H28</f>
        <v>3387281.5699999994</v>
      </c>
      <c r="G30" s="39">
        <f>'[1]вспомогат'!I28</f>
        <v>77.28249182577999</v>
      </c>
      <c r="H30" s="35">
        <f>'[1]вспомогат'!J28</f>
        <v>-995705.4300000006</v>
      </c>
      <c r="I30" s="36">
        <f>'[1]вспомогат'!K28</f>
        <v>98.42653538125289</v>
      </c>
      <c r="J30" s="37">
        <f>'[1]вспомогат'!L28</f>
        <v>-140182.15000000037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2682381.22</v>
      </c>
      <c r="F31" s="38">
        <f>'[1]вспомогат'!H29</f>
        <v>991988.1800000002</v>
      </c>
      <c r="G31" s="39">
        <f>'[1]вспомогат'!I29</f>
        <v>76.30044427078367</v>
      </c>
      <c r="H31" s="35">
        <f>'[1]вспомогат'!J29</f>
        <v>-308119.81999999983</v>
      </c>
      <c r="I31" s="36">
        <f>'[1]вспомогат'!K29</f>
        <v>100.35629352550717</v>
      </c>
      <c r="J31" s="37">
        <f>'[1]вспомогат'!L29</f>
        <v>9523.220000000205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3729210.55</v>
      </c>
      <c r="F32" s="38">
        <f>'[1]вспомогат'!H30</f>
        <v>1229515.65</v>
      </c>
      <c r="G32" s="39">
        <f>'[1]вспомогат'!I30</f>
        <v>65.53771155565197</v>
      </c>
      <c r="H32" s="35">
        <f>'[1]вспомогат'!J30</f>
        <v>-646527.3500000001</v>
      </c>
      <c r="I32" s="36">
        <f>'[1]вспомогат'!K30</f>
        <v>70.42623216757966</v>
      </c>
      <c r="J32" s="37">
        <f>'[1]вспомогат'!L30</f>
        <v>-1565990.4500000002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893144.63</v>
      </c>
      <c r="F33" s="38">
        <f>'[1]вспомогат'!H31</f>
        <v>-172840.55999999994</v>
      </c>
      <c r="G33" s="39">
        <f>'[1]вспомогат'!I31</f>
        <v>-40.98739364275347</v>
      </c>
      <c r="H33" s="35">
        <f>'[1]вспомогат'!J31</f>
        <v>-594532.5599999999</v>
      </c>
      <c r="I33" s="36">
        <f>'[1]вспомогат'!K31</f>
        <v>110.7850485489881</v>
      </c>
      <c r="J33" s="37">
        <f>'[1]вспомогат'!L31</f>
        <v>86948.63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8797346.61</v>
      </c>
      <c r="F34" s="38">
        <f>'[1]вспомогат'!H32</f>
        <v>3200450.0599999996</v>
      </c>
      <c r="G34" s="39">
        <f>'[1]вспомогат'!I32</f>
        <v>68.46953095767488</v>
      </c>
      <c r="H34" s="35">
        <f>'[1]вспомогат'!J32</f>
        <v>-1473818.9400000004</v>
      </c>
      <c r="I34" s="36">
        <f>'[1]вспомогат'!K32</f>
        <v>93.09540786923091</v>
      </c>
      <c r="J34" s="37">
        <f>'[1]вспомогат'!L32</f>
        <v>-652471.3900000006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30303.82</v>
      </c>
      <c r="F35" s="38">
        <f>'[1]вспомогат'!H33</f>
        <v>7789.459999999999</v>
      </c>
      <c r="G35" s="39">
        <f>'[1]вспомогат'!I33</f>
        <v>119.83784615384614</v>
      </c>
      <c r="H35" s="35">
        <f>'[1]вспомогат'!J33</f>
        <v>1289.4599999999991</v>
      </c>
      <c r="I35" s="36">
        <f>'[1]вспомогат'!K33</f>
        <v>252.53183333333334</v>
      </c>
      <c r="J35" s="37">
        <f>'[1]вспомогат'!L33</f>
        <v>18303.82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704646.31</v>
      </c>
      <c r="F36" s="38">
        <f>'[1]вспомогат'!H34</f>
        <v>188264.93000000005</v>
      </c>
      <c r="G36" s="39">
        <f>'[1]вспомогат'!I34</f>
        <v>58.6805878502634</v>
      </c>
      <c r="H36" s="35">
        <f>'[1]вспомогат'!J34</f>
        <v>-132565.06999999995</v>
      </c>
      <c r="I36" s="36">
        <f>'[1]вспомогат'!K34</f>
        <v>79.01190146475254</v>
      </c>
      <c r="J36" s="37">
        <f>'[1]вспомогат'!L34</f>
        <v>-187176.68999999994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129473949.53999996</v>
      </c>
      <c r="F37" s="41">
        <f>SUM(F17:F36)</f>
        <v>47968170.5</v>
      </c>
      <c r="G37" s="42">
        <f>F37/D37*100</f>
        <v>72.98865190874278</v>
      </c>
      <c r="H37" s="41">
        <f>SUM(H17:H36)</f>
        <v>-17751868.500000004</v>
      </c>
      <c r="I37" s="43">
        <f>E37/C37*100</f>
        <v>98.1405607081968</v>
      </c>
      <c r="J37" s="41">
        <f>SUM(J17:J36)</f>
        <v>-2453103.4600000037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2213611.22</v>
      </c>
      <c r="F38" s="38">
        <f>'[1]вспомогат'!H35</f>
        <v>446880.76000000024</v>
      </c>
      <c r="G38" s="39">
        <f>'[1]вспомогат'!I35</f>
        <v>42.58793705977151</v>
      </c>
      <c r="H38" s="35">
        <f>'[1]вспомогат'!J35</f>
        <v>-602432.2399999998</v>
      </c>
      <c r="I38" s="36">
        <f>'[1]вспомогат'!K35</f>
        <v>109.69424519433515</v>
      </c>
      <c r="J38" s="37">
        <f>'[1]вспомогат'!L35</f>
        <v>195628.2200000002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5519658.65</v>
      </c>
      <c r="F39" s="38">
        <f>'[1]вспомогат'!H36</f>
        <v>1563592.6100000003</v>
      </c>
      <c r="G39" s="39">
        <f>'[1]вспомогат'!I36</f>
        <v>39.39401584031895</v>
      </c>
      <c r="H39" s="35">
        <f>'[1]вспомогат'!J36</f>
        <v>-2405519.3899999997</v>
      </c>
      <c r="I39" s="36">
        <f>'[1]вспомогат'!K36</f>
        <v>70.4306250530336</v>
      </c>
      <c r="J39" s="37">
        <f>'[1]вспомогат'!L36</f>
        <v>-2317356.3499999996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2598881.89</v>
      </c>
      <c r="F40" s="38">
        <f>'[1]вспомогат'!H37</f>
        <v>739788.78</v>
      </c>
      <c r="G40" s="39">
        <f>'[1]вспомогат'!I37</f>
        <v>63.695440256852024</v>
      </c>
      <c r="H40" s="35">
        <f>'[1]вспомогат'!J37</f>
        <v>-421658.22</v>
      </c>
      <c r="I40" s="36">
        <f>'[1]вспомогат'!K37</f>
        <v>76.01732682969063</v>
      </c>
      <c r="J40" s="37">
        <f>'[1]вспомогат'!L37</f>
        <v>-819920.1099999999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2116496.97</v>
      </c>
      <c r="F41" s="38">
        <f>'[1]вспомогат'!H38</f>
        <v>526395.5900000003</v>
      </c>
      <c r="G41" s="39">
        <f>'[1]вспомогат'!I38</f>
        <v>28.22299732458329</v>
      </c>
      <c r="H41" s="35">
        <f>'[1]вспомогат'!J38</f>
        <v>-1338734.4099999997</v>
      </c>
      <c r="I41" s="36">
        <f>'[1]вспомогат'!K38</f>
        <v>66.89675633236469</v>
      </c>
      <c r="J41" s="37">
        <f>'[1]вспомогат'!L38</f>
        <v>-1047329.0299999998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2011058.67</v>
      </c>
      <c r="F42" s="38">
        <f>'[1]вспомогат'!H39</f>
        <v>605673.23</v>
      </c>
      <c r="G42" s="39">
        <f>'[1]вспомогат'!I39</f>
        <v>79.17866382550379</v>
      </c>
      <c r="H42" s="35">
        <f>'[1]вспомогат'!J39</f>
        <v>-159271.77000000002</v>
      </c>
      <c r="I42" s="36">
        <f>'[1]вспомогат'!K39</f>
        <v>77.12267823792668</v>
      </c>
      <c r="J42" s="37">
        <f>'[1]вспомогат'!L39</f>
        <v>-596551.3300000001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3009249.63</v>
      </c>
      <c r="F43" s="38">
        <f>'[1]вспомогат'!H40</f>
        <v>883077.3999999999</v>
      </c>
      <c r="G43" s="39">
        <f>'[1]вспомогат'!I40</f>
        <v>59.26574632725515</v>
      </c>
      <c r="H43" s="35">
        <f>'[1]вспомогат'!J40</f>
        <v>-606952.6000000001</v>
      </c>
      <c r="I43" s="36">
        <f>'[1]вспомогат'!K40</f>
        <v>83.70466387396107</v>
      </c>
      <c r="J43" s="37">
        <f>'[1]вспомогат'!L40</f>
        <v>-585830.3700000001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4949811.16</v>
      </c>
      <c r="F44" s="38">
        <f>'[1]вспомогат'!H41</f>
        <v>1773410.9700000002</v>
      </c>
      <c r="G44" s="39">
        <f>'[1]вспомогат'!I41</f>
        <v>62.88096020695914</v>
      </c>
      <c r="H44" s="35">
        <f>'[1]вспомогат'!J41</f>
        <v>-1046856.0299999998</v>
      </c>
      <c r="I44" s="36">
        <f>'[1]вспомогат'!K41</f>
        <v>79.54468428394196</v>
      </c>
      <c r="J44" s="37">
        <f>'[1]вспомогат'!L41</f>
        <v>-1272868.8399999999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7077357.55</v>
      </c>
      <c r="F45" s="38">
        <f>'[1]вспомогат'!H42</f>
        <v>2723255.5999999996</v>
      </c>
      <c r="G45" s="39">
        <f>'[1]вспомогат'!I42</f>
        <v>58.5421135825378</v>
      </c>
      <c r="H45" s="35">
        <f>'[1]вспомогат'!J42</f>
        <v>-1928533.4000000004</v>
      </c>
      <c r="I45" s="36">
        <f>'[1]вспомогат'!K42</f>
        <v>69.858492125795</v>
      </c>
      <c r="J45" s="37">
        <f>'[1]вспомогат'!L42</f>
        <v>-3053633.45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3402374.25</v>
      </c>
      <c r="F46" s="38">
        <f>'[1]вспомогат'!H43</f>
        <v>1121327.7200000002</v>
      </c>
      <c r="G46" s="39">
        <f>'[1]вспомогат'!I43</f>
        <v>44.68331221358837</v>
      </c>
      <c r="H46" s="35">
        <f>'[1]вспомогат'!J43</f>
        <v>-1388172.2799999998</v>
      </c>
      <c r="I46" s="36">
        <f>'[1]вспомогат'!K43</f>
        <v>72.9630024768665</v>
      </c>
      <c r="J46" s="37">
        <f>'[1]вспомогат'!L43</f>
        <v>-1260775.75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3669899.51</v>
      </c>
      <c r="F47" s="38">
        <f>'[1]вспомогат'!H44</f>
        <v>1655082.9199999997</v>
      </c>
      <c r="G47" s="39">
        <f>'[1]вспомогат'!I44</f>
        <v>54.76087800946405</v>
      </c>
      <c r="H47" s="35">
        <f>'[1]вспомогат'!J44</f>
        <v>-1367299.0800000003</v>
      </c>
      <c r="I47" s="36">
        <f>'[1]вспомогат'!K44</f>
        <v>71.2924808461775</v>
      </c>
      <c r="J47" s="37">
        <f>'[1]вспомогат'!L44</f>
        <v>-1477767.4900000002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1178451.72</v>
      </c>
      <c r="F48" s="38">
        <f>'[1]вспомогат'!H45</f>
        <v>514269.75</v>
      </c>
      <c r="G48" s="39">
        <f>'[1]вспомогат'!I45</f>
        <v>65.72456553800696</v>
      </c>
      <c r="H48" s="35">
        <f>'[1]вспомогат'!J45</f>
        <v>-268192.25</v>
      </c>
      <c r="I48" s="36">
        <f>'[1]вспомогат'!K45</f>
        <v>70.01216247527047</v>
      </c>
      <c r="J48" s="37">
        <f>'[1]вспомогат'!L45</f>
        <v>-504758.28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1191951.13</v>
      </c>
      <c r="F49" s="38">
        <f>'[1]вспомогат'!H46</f>
        <v>529425.7499999999</v>
      </c>
      <c r="G49" s="39">
        <f>'[1]вспомогат'!I46</f>
        <v>89.34927894554751</v>
      </c>
      <c r="H49" s="35">
        <f>'[1]вспомогат'!J46</f>
        <v>-63109.25000000012</v>
      </c>
      <c r="I49" s="36">
        <f>'[1]вспомогат'!K46</f>
        <v>100.6570956872746</v>
      </c>
      <c r="J49" s="37">
        <f>'[1]вспомогат'!L46</f>
        <v>7781.129999999888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1689714.56</v>
      </c>
      <c r="F50" s="38">
        <f>'[1]вспомогат'!H47</f>
        <v>339648.93000000017</v>
      </c>
      <c r="G50" s="39">
        <f>'[1]вспомогат'!I47</f>
        <v>15.203248353330611</v>
      </c>
      <c r="H50" s="35">
        <f>'[1]вспомогат'!J47</f>
        <v>-1894406.0699999998</v>
      </c>
      <c r="I50" s="36">
        <f>'[1]вспомогат'!K47</f>
        <v>54.34226422970657</v>
      </c>
      <c r="J50" s="37">
        <f>'[1]вспомогат'!L47</f>
        <v>-1419678.44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2925922.1</v>
      </c>
      <c r="F51" s="38">
        <f>'[1]вспомогат'!H48</f>
        <v>875752.1900000002</v>
      </c>
      <c r="G51" s="39">
        <f>'[1]вспомогат'!I48</f>
        <v>44.39677768663837</v>
      </c>
      <c r="H51" s="35">
        <f>'[1]вспомогат'!J48</f>
        <v>-1096805.8099999998</v>
      </c>
      <c r="I51" s="36">
        <f>'[1]вспомогат'!K48</f>
        <v>87.90832113770698</v>
      </c>
      <c r="J51" s="37">
        <f>'[1]вспомогат'!L48</f>
        <v>-402456.8999999999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1348183.79</v>
      </c>
      <c r="F52" s="38">
        <f>'[1]вспомогат'!H49</f>
        <v>444789.62</v>
      </c>
      <c r="G52" s="39">
        <f>'[1]вспомогат'!I49</f>
        <v>29.040657869823256</v>
      </c>
      <c r="H52" s="35">
        <f>'[1]вспомогат'!J49</f>
        <v>-1086820.38</v>
      </c>
      <c r="I52" s="36">
        <f>'[1]вспомогат'!K49</f>
        <v>57.03700934974828</v>
      </c>
      <c r="J52" s="37">
        <f>'[1]вспомогат'!L49</f>
        <v>-1015516.21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1230297.63</v>
      </c>
      <c r="F53" s="38">
        <f>'[1]вспомогат'!H50</f>
        <v>309066.04999999993</v>
      </c>
      <c r="G53" s="39">
        <f>'[1]вспомогат'!I50</f>
        <v>64.3351477935054</v>
      </c>
      <c r="H53" s="35">
        <f>'[1]вспомогат'!J50</f>
        <v>-171333.95000000007</v>
      </c>
      <c r="I53" s="36">
        <f>'[1]вспомогат'!K50</f>
        <v>121.06249741697417</v>
      </c>
      <c r="J53" s="37">
        <f>'[1]вспомогат'!L50</f>
        <v>214047.6299999999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7811067.98</v>
      </c>
      <c r="F54" s="38">
        <f>'[1]вспомогат'!H51</f>
        <v>2290947.4400000004</v>
      </c>
      <c r="G54" s="39">
        <f>'[1]вспомогат'!I51</f>
        <v>59.253953113037724</v>
      </c>
      <c r="H54" s="35">
        <f>'[1]вспомогат'!J51</f>
        <v>-1575372.5599999996</v>
      </c>
      <c r="I54" s="36">
        <f>'[1]вспомогат'!K51</f>
        <v>94.67134965190918</v>
      </c>
      <c r="J54" s="37">
        <f>'[1]вспомогат'!L51</f>
        <v>-439652.01999999955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10641118.11</v>
      </c>
      <c r="F55" s="38">
        <f>'[1]вспомогат'!H52</f>
        <v>3820084.129999999</v>
      </c>
      <c r="G55" s="39">
        <f>'[1]вспомогат'!I52</f>
        <v>58.802187793427215</v>
      </c>
      <c r="H55" s="35">
        <f>'[1]вспомогат'!J52</f>
        <v>-2676415.870000001</v>
      </c>
      <c r="I55" s="36">
        <f>'[1]вспомогат'!K52</f>
        <v>85.06769613878006</v>
      </c>
      <c r="J55" s="37">
        <f>'[1]вспомогат'!L52</f>
        <v>-1867881.8900000006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4429789.42</v>
      </c>
      <c r="F56" s="38">
        <f>'[1]вспомогат'!H53</f>
        <v>1422691.87</v>
      </c>
      <c r="G56" s="39">
        <f>'[1]вспомогат'!I53</f>
        <v>80.19163752067932</v>
      </c>
      <c r="H56" s="35">
        <f>'[1]вспомогат'!J53</f>
        <v>-351423.1299999999</v>
      </c>
      <c r="I56" s="36">
        <f>'[1]вспомогат'!K53</f>
        <v>101.5334903395345</v>
      </c>
      <c r="J56" s="37">
        <f>'[1]вспомогат'!L53</f>
        <v>66904.41999999993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9288511.38</v>
      </c>
      <c r="F57" s="38">
        <f>'[1]вспомогат'!H54</f>
        <v>1968213.660000001</v>
      </c>
      <c r="G57" s="39">
        <f>'[1]вспомогат'!I54</f>
        <v>58.635375815533145</v>
      </c>
      <c r="H57" s="35">
        <f>'[1]вспомогат'!J54</f>
        <v>-1388486.339999999</v>
      </c>
      <c r="I57" s="36">
        <f>'[1]вспомогат'!K54</f>
        <v>87.27507216146128</v>
      </c>
      <c r="J57" s="37">
        <f>'[1]вспомогат'!L54</f>
        <v>-1354288.6199999992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10466309.71</v>
      </c>
      <c r="F58" s="38">
        <f>'[1]вспомогат'!H55</f>
        <v>3233983.090000001</v>
      </c>
      <c r="G58" s="39">
        <f>'[1]вспомогат'!I55</f>
        <v>57.2032031484921</v>
      </c>
      <c r="H58" s="35">
        <f>'[1]вспомогат'!J55</f>
        <v>-2419516.909999999</v>
      </c>
      <c r="I58" s="36">
        <f>'[1]вспомогат'!K55</f>
        <v>76.79806953886568</v>
      </c>
      <c r="J58" s="37">
        <f>'[1]вспомогат'!L55</f>
        <v>-3162040.289999999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1405935.57</v>
      </c>
      <c r="F59" s="38">
        <f>'[1]вспомогат'!H56</f>
        <v>436535.43000000005</v>
      </c>
      <c r="G59" s="39">
        <f>'[1]вспомогат'!I56</f>
        <v>60.75083186397372</v>
      </c>
      <c r="H59" s="35">
        <f>'[1]вспомогат'!J56</f>
        <v>-282031.56999999995</v>
      </c>
      <c r="I59" s="36">
        <f>'[1]вспомогат'!K56</f>
        <v>92.56427092420377</v>
      </c>
      <c r="J59" s="37">
        <f>'[1]вспомогат'!L56</f>
        <v>-112939.42999999993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7509842.75</v>
      </c>
      <c r="F60" s="38">
        <f>'[1]вспомогат'!H57</f>
        <v>2884411</v>
      </c>
      <c r="G60" s="39">
        <f>'[1]вспомогат'!I57</f>
        <v>64.89887433147258</v>
      </c>
      <c r="H60" s="35">
        <f>'[1]вспомогат'!J57</f>
        <v>-1560059</v>
      </c>
      <c r="I60" s="36">
        <f>'[1]вспомогат'!K57</f>
        <v>87.88890925239146</v>
      </c>
      <c r="J60" s="37">
        <f>'[1]вспомогат'!L57</f>
        <v>-1034856.25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3336016.78</v>
      </c>
      <c r="F61" s="38">
        <f>'[1]вспомогат'!H58</f>
        <v>480168</v>
      </c>
      <c r="G61" s="39">
        <f>'[1]вспомогат'!I58</f>
        <v>41.375067318670425</v>
      </c>
      <c r="H61" s="35">
        <f>'[1]вспомогат'!J58</f>
        <v>-680357</v>
      </c>
      <c r="I61" s="36">
        <f>'[1]вспомогат'!K58</f>
        <v>97.34538997779391</v>
      </c>
      <c r="J61" s="37">
        <f>'[1]вспомогат'!L58</f>
        <v>-90973.2200000002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1134418.97</v>
      </c>
      <c r="F62" s="38">
        <f>'[1]вспомогат'!H59</f>
        <v>390013.82999999996</v>
      </c>
      <c r="G62" s="39">
        <f>'[1]вспомогат'!I59</f>
        <v>89.50526685393257</v>
      </c>
      <c r="H62" s="35">
        <f>'[1]вспомогат'!J59</f>
        <v>-45730.17000000004</v>
      </c>
      <c r="I62" s="36">
        <f>'[1]вспомогат'!K59</f>
        <v>84.8867561963527</v>
      </c>
      <c r="J62" s="37">
        <f>'[1]вспомогат'!L59</f>
        <v>-201972.03000000003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1362305.88</v>
      </c>
      <c r="F63" s="38">
        <f>'[1]вспомогат'!H60</f>
        <v>225491.0199999998</v>
      </c>
      <c r="G63" s="39">
        <f>'[1]вспомогат'!I60</f>
        <v>55.26740686274505</v>
      </c>
      <c r="H63" s="35">
        <f>'[1]вспомогат'!J60</f>
        <v>-182508.9800000002</v>
      </c>
      <c r="I63" s="36">
        <f>'[1]вспомогат'!K60</f>
        <v>138.7276863543788</v>
      </c>
      <c r="J63" s="37">
        <f>'[1]вспомогат'!L60</f>
        <v>380305.8799999999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1036058.24</v>
      </c>
      <c r="F64" s="38">
        <f>'[1]вспомогат'!H61</f>
        <v>284796.16000000003</v>
      </c>
      <c r="G64" s="39">
        <f>'[1]вспомогат'!I61</f>
        <v>61.58820120237015</v>
      </c>
      <c r="H64" s="35">
        <f>'[1]вспомогат'!J61</f>
        <v>-177623.83999999997</v>
      </c>
      <c r="I64" s="36">
        <f>'[1]вспомогат'!K61</f>
        <v>95.59320182318098</v>
      </c>
      <c r="J64" s="37">
        <f>'[1]вспомогат'!L61</f>
        <v>-47761.76000000001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864140.24</v>
      </c>
      <c r="F65" s="38">
        <f>'[1]вспомогат'!H62</f>
        <v>393128.7</v>
      </c>
      <c r="G65" s="39">
        <f>'[1]вспомогат'!I62</f>
        <v>95.00842228897756</v>
      </c>
      <c r="H65" s="35">
        <f>'[1]вспомогат'!J62</f>
        <v>-20654.29999999999</v>
      </c>
      <c r="I65" s="36">
        <f>'[1]вспомогат'!K62</f>
        <v>112.60872862703499</v>
      </c>
      <c r="J65" s="37">
        <f>'[1]вспомогат'!L62</f>
        <v>96757.23999999999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2271903.86</v>
      </c>
      <c r="F66" s="38">
        <f>'[1]вспомогат'!H63</f>
        <v>877606.8399999999</v>
      </c>
      <c r="G66" s="39">
        <f>'[1]вспомогат'!I63</f>
        <v>96.69639815335117</v>
      </c>
      <c r="H66" s="35">
        <f>'[1]вспомогат'!J63</f>
        <v>-29983.16000000015</v>
      </c>
      <c r="I66" s="36">
        <f>'[1]вспомогат'!K63</f>
        <v>124.4346996899955</v>
      </c>
      <c r="J66" s="37">
        <f>'[1]вспомогат'!L63</f>
        <v>446123.85999999987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1381983.34</v>
      </c>
      <c r="F67" s="38">
        <f>'[1]вспомогат'!H64</f>
        <v>328385.27</v>
      </c>
      <c r="G67" s="39">
        <f>'[1]вспомогат'!I64</f>
        <v>60.88266583113017</v>
      </c>
      <c r="H67" s="35">
        <f>'[1]вспомогат'!J64</f>
        <v>-210988.72999999998</v>
      </c>
      <c r="I67" s="36">
        <f>'[1]вспомогат'!K64</f>
        <v>85.73007232554</v>
      </c>
      <c r="J67" s="37">
        <f>'[1]вспомогат'!L64</f>
        <v>-230033.65999999992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3823870.01</v>
      </c>
      <c r="F68" s="38">
        <f>'[1]вспомогат'!H65</f>
        <v>1605595.2799999998</v>
      </c>
      <c r="G68" s="39">
        <f>'[1]вспомогат'!I65</f>
        <v>75.78105930489457</v>
      </c>
      <c r="H68" s="35">
        <f>'[1]вспомогат'!J65</f>
        <v>-513133.7200000002</v>
      </c>
      <c r="I68" s="36">
        <f>'[1]вспомогат'!K65</f>
        <v>92.20803577909155</v>
      </c>
      <c r="J68" s="37">
        <f>'[1]вспомогат'!L65</f>
        <v>-323132.9900000002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7018303.53</v>
      </c>
      <c r="F69" s="38">
        <f>'[1]вспомогат'!H66</f>
        <v>1490724.4500000002</v>
      </c>
      <c r="G69" s="39">
        <f>'[1]вспомогат'!I66</f>
        <v>19.95152195615127</v>
      </c>
      <c r="H69" s="35">
        <f>'[1]вспомогат'!J66</f>
        <v>-5981008.55</v>
      </c>
      <c r="I69" s="36">
        <f>'[1]вспомогат'!K66</f>
        <v>60.89639583201374</v>
      </c>
      <c r="J69" s="37">
        <f>'[1]вспомогат'!L66</f>
        <v>-4506686.47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11025369.99</v>
      </c>
      <c r="F70" s="38">
        <f>'[1]вспомогат'!H67</f>
        <v>3295083.2800000003</v>
      </c>
      <c r="G70" s="39">
        <f>'[1]вспомогат'!I67</f>
        <v>50.04716434921498</v>
      </c>
      <c r="H70" s="35">
        <f>'[1]вспомогат'!J67</f>
        <v>-3288872.7199999997</v>
      </c>
      <c r="I70" s="36">
        <f>'[1]вспомогат'!K67</f>
        <v>77.02741573972551</v>
      </c>
      <c r="J70" s="37">
        <f>'[1]вспомогат'!L67</f>
        <v>-3288196.01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1494996.75</v>
      </c>
      <c r="F71" s="38">
        <f>'[1]вспомогат'!H68</f>
        <v>473024.52</v>
      </c>
      <c r="G71" s="39">
        <f>'[1]вспомогат'!I68</f>
        <v>49.969842175318504</v>
      </c>
      <c r="H71" s="35">
        <f>'[1]вспомогат'!J68</f>
        <v>-473595.48</v>
      </c>
      <c r="I71" s="36">
        <f>'[1]вспомогат'!K68</f>
        <v>80.73993313962909</v>
      </c>
      <c r="J71" s="37">
        <f>'[1]вспомогат'!L68</f>
        <v>-356623.25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1316580.44</v>
      </c>
      <c r="F72" s="38">
        <f>'[1]вспомогат'!H69</f>
        <v>465282.36</v>
      </c>
      <c r="G72" s="39">
        <f>'[1]вспомогат'!I69</f>
        <v>47.35095891108001</v>
      </c>
      <c r="H72" s="35">
        <f>'[1]вспомогат'!J69</f>
        <v>-517342.64</v>
      </c>
      <c r="I72" s="36">
        <f>'[1]вспомогат'!K69</f>
        <v>79.05728165250548</v>
      </c>
      <c r="J72" s="37">
        <f>'[1]вспомогат'!L69</f>
        <v>-348769.56000000006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667174.69</v>
      </c>
      <c r="F73" s="38">
        <f>'[1]вспомогат'!H70</f>
        <v>267894.06999999995</v>
      </c>
      <c r="G73" s="39">
        <f>'[1]вспомогат'!I70</f>
        <v>168.34390297546105</v>
      </c>
      <c r="H73" s="35">
        <f>'[1]вспомогат'!J70</f>
        <v>108759.06999999995</v>
      </c>
      <c r="I73" s="36">
        <f>'[1]вспомогат'!K70</f>
        <v>173.6511566771819</v>
      </c>
      <c r="J73" s="37">
        <f>'[1]вспомогат'!L70</f>
        <v>282970.68999999994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5887648.59</v>
      </c>
      <c r="F74" s="38">
        <f>'[1]вспомогат'!H71</f>
        <v>2024699.06</v>
      </c>
      <c r="G74" s="39">
        <f>'[1]вспомогат'!I71</f>
        <v>57.63921540940886</v>
      </c>
      <c r="H74" s="35">
        <f>'[1]вспомогат'!J71</f>
        <v>-1488011.94</v>
      </c>
      <c r="I74" s="36">
        <f>'[1]вспомогат'!K71</f>
        <v>83.78271644958656</v>
      </c>
      <c r="J74" s="37">
        <f>'[1]вспомогат'!L71</f>
        <v>-1139634.4100000001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3259842.05</v>
      </c>
      <c r="F75" s="38">
        <f>'[1]вспомогат'!H72</f>
        <v>1285373.5399999998</v>
      </c>
      <c r="G75" s="39">
        <f>'[1]вспомогат'!I72</f>
        <v>55.138203960646614</v>
      </c>
      <c r="H75" s="35">
        <f>'[1]вспомогат'!J72</f>
        <v>-1045811.4600000002</v>
      </c>
      <c r="I75" s="36">
        <f>'[1]вспомогат'!K72</f>
        <v>101.1755884995647</v>
      </c>
      <c r="J75" s="37">
        <f>'[1]вспомогат'!L72</f>
        <v>37877.049999999814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1148232.06</v>
      </c>
      <c r="F76" s="38">
        <f>'[1]вспомогат'!H73</f>
        <v>466521.79000000004</v>
      </c>
      <c r="G76" s="39">
        <f>'[1]вспомогат'!I73</f>
        <v>69.12457993776856</v>
      </c>
      <c r="H76" s="35">
        <f>'[1]вспомогат'!J73</f>
        <v>-208378.20999999996</v>
      </c>
      <c r="I76" s="36">
        <f>'[1]вспомогат'!K73</f>
        <v>83.99157766919274</v>
      </c>
      <c r="J76" s="37">
        <f>'[1]вспомогат'!L73</f>
        <v>-218847.93999999994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887982.4</v>
      </c>
      <c r="F77" s="38">
        <f>'[1]вспомогат'!H74</f>
        <v>226056.82000000007</v>
      </c>
      <c r="G77" s="39">
        <f>'[1]вспомогат'!I74</f>
        <v>40.43986439950269</v>
      </c>
      <c r="H77" s="35">
        <f>'[1]вспомогат'!J74</f>
        <v>-332938.17999999993</v>
      </c>
      <c r="I77" s="36">
        <f>'[1]вспомогат'!K74</f>
        <v>62.295363042543386</v>
      </c>
      <c r="J77" s="37">
        <f>'[1]вспомогат'!L74</f>
        <v>-537456.6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795545.51</v>
      </c>
      <c r="F78" s="38">
        <f>'[1]вспомогат'!H75</f>
        <v>155134.46999999997</v>
      </c>
      <c r="G78" s="39">
        <f>'[1]вспомогат'!I75</f>
        <v>49.79520454508978</v>
      </c>
      <c r="H78" s="35">
        <f>'[1]вспомогат'!J75</f>
        <v>-156410.53000000003</v>
      </c>
      <c r="I78" s="36">
        <f>'[1]вспомогат'!K75</f>
        <v>128.986184432396</v>
      </c>
      <c r="J78" s="37">
        <f>'[1]вспомогат'!L75</f>
        <v>178777.51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1573371.08</v>
      </c>
      <c r="F79" s="38">
        <f>'[1]вспомогат'!H76</f>
        <v>333099.28</v>
      </c>
      <c r="G79" s="39">
        <f>'[1]вспомогат'!I76</f>
        <v>40.22131794833403</v>
      </c>
      <c r="H79" s="35">
        <f>'[1]вспомогат'!J76</f>
        <v>-495066.72</v>
      </c>
      <c r="I79" s="36">
        <f>'[1]вспомогат'!K76</f>
        <v>94.3436585193278</v>
      </c>
      <c r="J79" s="37">
        <f>'[1]вспомогат'!L76</f>
        <v>-94330.91999999993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1055995.15</v>
      </c>
      <c r="F80" s="38">
        <f>'[1]вспомогат'!H77</f>
        <v>345057.5399999999</v>
      </c>
      <c r="G80" s="39">
        <f>'[1]вспомогат'!I77</f>
        <v>47.424070918086855</v>
      </c>
      <c r="H80" s="35">
        <f>'[1]вспомогат'!J77</f>
        <v>-382542.4600000001</v>
      </c>
      <c r="I80" s="36">
        <f>'[1]вспомогат'!K77</f>
        <v>72.76201681251291</v>
      </c>
      <c r="J80" s="37">
        <f>'[1]вспомогат'!L77</f>
        <v>-395304.8500000001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61612913.39</v>
      </c>
      <c r="F81" s="38">
        <f>'[1]вспомогат'!H78</f>
        <v>25453235.67</v>
      </c>
      <c r="G81" s="39">
        <f>'[1]вспомогат'!I78</f>
        <v>78.62181788528636</v>
      </c>
      <c r="H81" s="35">
        <f>'[1]вспомогат'!J78</f>
        <v>-6921029.329999998</v>
      </c>
      <c r="I81" s="36">
        <f>'[1]вспомогат'!K78</f>
        <v>92.04495422246158</v>
      </c>
      <c r="J81" s="37">
        <f>'[1]вспомогат'!L78</f>
        <v>-5324936.609999999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4955522.5</v>
      </c>
      <c r="F82" s="38">
        <f>'[1]вспомогат'!H79</f>
        <v>1583982.6600000001</v>
      </c>
      <c r="G82" s="39">
        <f>'[1]вспомогат'!I79</f>
        <v>65.7355410314202</v>
      </c>
      <c r="H82" s="35">
        <f>'[1]вспомогат'!J79</f>
        <v>-825646.3399999999</v>
      </c>
      <c r="I82" s="36">
        <f>'[1]вспомогат'!K79</f>
        <v>95.82705108696639</v>
      </c>
      <c r="J82" s="37">
        <f>'[1]вспомогат'!L79</f>
        <v>-215796.5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1421987.99</v>
      </c>
      <c r="F83" s="38">
        <f>'[1]вспомогат'!H80</f>
        <v>459352.11</v>
      </c>
      <c r="G83" s="39">
        <f>'[1]вспомогат'!I80</f>
        <v>62.260296587254146</v>
      </c>
      <c r="H83" s="35">
        <f>'[1]вспомогат'!J80</f>
        <v>-278440.89</v>
      </c>
      <c r="I83" s="36">
        <f>'[1]вспомогат'!K80</f>
        <v>77.26578895176824</v>
      </c>
      <c r="J83" s="37">
        <f>'[1]вспомогат'!L80</f>
        <v>-418397.01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19707431.03</v>
      </c>
      <c r="F84" s="38">
        <f>'[1]вспомогат'!H81</f>
        <v>7836193.700000001</v>
      </c>
      <c r="G84" s="39">
        <f>'[1]вспомогат'!I81</f>
        <v>41.36385276078154</v>
      </c>
      <c r="H84" s="35">
        <f>'[1]вспомогат'!J81</f>
        <v>-11108351.299999999</v>
      </c>
      <c r="I84" s="36">
        <f>'[1]вспомогат'!K81</f>
        <v>58.8052884811204</v>
      </c>
      <c r="J84" s="37">
        <f>'[1]вспомогат'!L81</f>
        <v>-13805593.969999999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4360544.61</v>
      </c>
      <c r="F85" s="38">
        <f>'[1]вспомогат'!H82</f>
        <v>1224962.3400000003</v>
      </c>
      <c r="G85" s="39">
        <f>'[1]вспомогат'!I82</f>
        <v>57.63788181565381</v>
      </c>
      <c r="H85" s="35">
        <f>'[1]вспомогат'!J82</f>
        <v>-900310.6599999997</v>
      </c>
      <c r="I85" s="36">
        <f>'[1]вспомогат'!K82</f>
        <v>86.43280678674438</v>
      </c>
      <c r="J85" s="37">
        <f>'[1]вспомогат'!L82</f>
        <v>-684466.3899999997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241085634.43000004</v>
      </c>
      <c r="F86" s="41">
        <f>SUM(F38:F85)</f>
        <v>83079167.25000001</v>
      </c>
      <c r="G86" s="42">
        <f>F86/D86*100</f>
        <v>57.16408685565941</v>
      </c>
      <c r="H86" s="41">
        <f>SUM(H38:H85)</f>
        <v>-62255380.749999985</v>
      </c>
      <c r="I86" s="43">
        <f>E86/C86*100</f>
        <v>81.6814484780115</v>
      </c>
      <c r="J86" s="41">
        <f>SUM(J38:J85)</f>
        <v>-54067841.57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1645441776.95</v>
      </c>
      <c r="F87" s="55">
        <f>'[1]вспомогат'!H83</f>
        <v>697048710.2099997</v>
      </c>
      <c r="G87" s="56">
        <f>'[1]вспомогат'!I83</f>
        <v>62.68725887860632</v>
      </c>
      <c r="H87" s="55">
        <f>'[1]вспомогат'!J83</f>
        <v>-414897676.78999996</v>
      </c>
      <c r="I87" s="56">
        <f>'[1]вспомогат'!K83</f>
        <v>80.2874677886248</v>
      </c>
      <c r="J87" s="55">
        <f>'[1]вспомогат'!L83</f>
        <v>-403996102.04999995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2020-02-21T08:28:35Z</dcterms:created>
  <dcterms:modified xsi:type="dcterms:W3CDTF">2020-02-21T08:29:06Z</dcterms:modified>
  <cp:category/>
  <cp:version/>
  <cp:contentType/>
  <cp:contentStatus/>
</cp:coreProperties>
</file>