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<sst xmlns="http://schemas.openxmlformats.org/spreadsheetml/2006/main" count="87" uniqueCount="84">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</sst>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17.12.2019</v>
          </cell>
        </row>
        <row r="6">
          <cell r="F6" t="str">
            <v>Фактично надійшло на 17.12.2019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2072627076.21</v>
          </cell>
          <cell r="G10">
            <v>80917273.52999997</v>
          </cell>
          <cell r="H10">
            <v>50.392293138333734</v>
          </cell>
          <cell r="I10">
            <v>-79657426.47000003</v>
          </cell>
          <cell r="J10">
            <v>87.8293701886705</v>
          </cell>
          <cell r="K10">
            <v>-287206623.78999996</v>
          </cell>
        </row>
        <row r="11">
          <cell r="B11">
            <v>5714000000</v>
          </cell>
          <cell r="C11">
            <v>496500000</v>
          </cell>
          <cell r="F11">
            <v>5442714655.06</v>
          </cell>
          <cell r="G11">
            <v>208888069.8800001</v>
          </cell>
          <cell r="H11">
            <v>42.072118807653595</v>
          </cell>
          <cell r="I11">
            <v>-287611930.1199999</v>
          </cell>
          <cell r="J11">
            <v>95.25226907700386</v>
          </cell>
          <cell r="K11">
            <v>-271285344.9399996</v>
          </cell>
        </row>
        <row r="12">
          <cell r="B12">
            <v>480270910</v>
          </cell>
          <cell r="C12">
            <v>36698439</v>
          </cell>
          <cell r="F12">
            <v>462428114.09</v>
          </cell>
          <cell r="G12">
            <v>15586332.029999971</v>
          </cell>
          <cell r="H12">
            <v>42.47137604408724</v>
          </cell>
          <cell r="I12">
            <v>-21112106.97000003</v>
          </cell>
          <cell r="J12">
            <v>96.28484766857937</v>
          </cell>
          <cell r="K12">
            <v>-17842795.910000026</v>
          </cell>
        </row>
        <row r="13">
          <cell r="B13">
            <v>642996340</v>
          </cell>
          <cell r="C13">
            <v>43199127</v>
          </cell>
          <cell r="F13">
            <v>659859827.52</v>
          </cell>
          <cell r="G13">
            <v>30186979.129999995</v>
          </cell>
          <cell r="H13">
            <v>69.87867863626039</v>
          </cell>
          <cell r="I13">
            <v>-13012147.870000005</v>
          </cell>
          <cell r="J13">
            <v>102.62264129217283</v>
          </cell>
          <cell r="K13">
            <v>16863487.51999998</v>
          </cell>
        </row>
        <row r="14">
          <cell r="B14">
            <v>620787000</v>
          </cell>
          <cell r="C14">
            <v>41030000</v>
          </cell>
          <cell r="F14">
            <v>606045513.82</v>
          </cell>
          <cell r="G14">
            <v>22342697.72000003</v>
          </cell>
          <cell r="H14">
            <v>54.45453989763595</v>
          </cell>
          <cell r="I14">
            <v>-18687302.27999997</v>
          </cell>
          <cell r="J14">
            <v>97.6253552055697</v>
          </cell>
          <cell r="K14">
            <v>-14741486.179999948</v>
          </cell>
        </row>
        <row r="15">
          <cell r="B15">
            <v>94482700</v>
          </cell>
          <cell r="C15">
            <v>6549350</v>
          </cell>
          <cell r="F15">
            <v>95082557.09</v>
          </cell>
          <cell r="G15">
            <v>3093932.549999997</v>
          </cell>
          <cell r="H15">
            <v>47.24029941902627</v>
          </cell>
          <cell r="I15">
            <v>-3455417.450000003</v>
          </cell>
          <cell r="J15">
            <v>100.63488563514802</v>
          </cell>
          <cell r="K15">
            <v>599857.0900000036</v>
          </cell>
        </row>
        <row r="16">
          <cell r="B16">
            <v>39080158</v>
          </cell>
          <cell r="C16">
            <v>3151791</v>
          </cell>
          <cell r="F16">
            <v>39075556.4</v>
          </cell>
          <cell r="G16">
            <v>1406529.1299999952</v>
          </cell>
          <cell r="H16">
            <v>44.6263451478856</v>
          </cell>
          <cell r="I16">
            <v>-1745261.8700000048</v>
          </cell>
          <cell r="J16">
            <v>99.98822522672502</v>
          </cell>
          <cell r="K16">
            <v>-4601.60000000149</v>
          </cell>
        </row>
        <row r="17">
          <cell r="B17">
            <v>330262500</v>
          </cell>
          <cell r="C17">
            <v>22210270</v>
          </cell>
          <cell r="F17">
            <v>338188951.79</v>
          </cell>
          <cell r="G17">
            <v>13106771.410000026</v>
          </cell>
          <cell r="H17">
            <v>59.0122110627202</v>
          </cell>
          <cell r="I17">
            <v>-9103498.589999974</v>
          </cell>
          <cell r="J17">
            <v>102.40004596041028</v>
          </cell>
          <cell r="K17">
            <v>7926451.790000021</v>
          </cell>
        </row>
        <row r="18">
          <cell r="B18">
            <v>120000</v>
          </cell>
          <cell r="C18">
            <v>12300</v>
          </cell>
          <cell r="F18">
            <v>100903.52</v>
          </cell>
          <cell r="G18">
            <v>1848.4300000000076</v>
          </cell>
          <cell r="H18">
            <v>15.027886178861849</v>
          </cell>
          <cell r="I18">
            <v>-10451.569999999992</v>
          </cell>
          <cell r="J18">
            <v>84.08626666666666</v>
          </cell>
          <cell r="K18">
            <v>-19096.479999999996</v>
          </cell>
        </row>
        <row r="19">
          <cell r="B19">
            <v>5855500</v>
          </cell>
          <cell r="C19">
            <v>195639</v>
          </cell>
          <cell r="F19">
            <v>6364619.74</v>
          </cell>
          <cell r="G19">
            <v>182801.58999999985</v>
          </cell>
          <cell r="H19">
            <v>93.43821528427351</v>
          </cell>
          <cell r="I19">
            <v>-12837.410000000149</v>
          </cell>
          <cell r="J19">
            <v>108.69472700879514</v>
          </cell>
          <cell r="K19">
            <v>509119.7400000002</v>
          </cell>
        </row>
        <row r="20">
          <cell r="B20">
            <v>135752172</v>
          </cell>
          <cell r="C20">
            <v>10120896</v>
          </cell>
          <cell r="F20">
            <v>132765494.43</v>
          </cell>
          <cell r="G20">
            <v>5327456.49000001</v>
          </cell>
          <cell r="H20">
            <v>52.63819023533104</v>
          </cell>
          <cell r="I20">
            <v>-4793439.50999999</v>
          </cell>
          <cell r="J20">
            <v>97.79990439489985</v>
          </cell>
          <cell r="K20">
            <v>-2986677.569999993</v>
          </cell>
        </row>
        <row r="21">
          <cell r="B21">
            <v>35341370</v>
          </cell>
          <cell r="C21">
            <v>2840595</v>
          </cell>
          <cell r="F21">
            <v>38598175.66</v>
          </cell>
          <cell r="G21">
            <v>1916268.5299999937</v>
          </cell>
          <cell r="H21">
            <v>67.46011064583278</v>
          </cell>
          <cell r="I21">
            <v>-924326.4700000063</v>
          </cell>
          <cell r="J21">
            <v>109.21527846826538</v>
          </cell>
          <cell r="K21">
            <v>3256805.6599999964</v>
          </cell>
        </row>
        <row r="22">
          <cell r="B22">
            <v>64806223</v>
          </cell>
          <cell r="C22">
            <v>5913225</v>
          </cell>
          <cell r="F22">
            <v>65728784.75</v>
          </cell>
          <cell r="G22">
            <v>2237353.3999999985</v>
          </cell>
          <cell r="H22">
            <v>37.836432741862495</v>
          </cell>
          <cell r="I22">
            <v>-3675871.6000000015</v>
          </cell>
          <cell r="J22">
            <v>101.42356969329936</v>
          </cell>
          <cell r="K22">
            <v>922561.75</v>
          </cell>
        </row>
        <row r="23">
          <cell r="B23">
            <v>4526967</v>
          </cell>
          <cell r="C23">
            <v>392037</v>
          </cell>
          <cell r="F23">
            <v>4323039.27</v>
          </cell>
          <cell r="G23">
            <v>265704.0799999996</v>
          </cell>
          <cell r="H23">
            <v>67.77525590696787</v>
          </cell>
          <cell r="I23">
            <v>-126332.92000000039</v>
          </cell>
          <cell r="J23">
            <v>95.49526802382256</v>
          </cell>
          <cell r="K23">
            <v>-203927.73000000045</v>
          </cell>
        </row>
        <row r="24">
          <cell r="B24">
            <v>40162348</v>
          </cell>
          <cell r="C24">
            <v>3822369</v>
          </cell>
          <cell r="F24">
            <v>41943152.01</v>
          </cell>
          <cell r="G24">
            <v>1396654.8799999952</v>
          </cell>
          <cell r="H24">
            <v>36.53898616276962</v>
          </cell>
          <cell r="I24">
            <v>-2425714.120000005</v>
          </cell>
          <cell r="J24">
            <v>104.43401369362168</v>
          </cell>
          <cell r="K24">
            <v>1780804.009999998</v>
          </cell>
        </row>
        <row r="25">
          <cell r="B25">
            <v>126622543</v>
          </cell>
          <cell r="C25">
            <v>9101654</v>
          </cell>
          <cell r="F25">
            <v>126103561.24</v>
          </cell>
          <cell r="G25">
            <v>5388109.769999996</v>
          </cell>
          <cell r="H25">
            <v>59.19923752320179</v>
          </cell>
          <cell r="I25">
            <v>-3713544.230000004</v>
          </cell>
          <cell r="J25">
            <v>99.59013478350374</v>
          </cell>
          <cell r="K25">
            <v>-518981.76000000536</v>
          </cell>
        </row>
        <row r="26">
          <cell r="B26">
            <v>7480505</v>
          </cell>
          <cell r="C26">
            <v>951974</v>
          </cell>
          <cell r="F26">
            <v>7443586.04</v>
          </cell>
          <cell r="G26">
            <v>322990.83999999985</v>
          </cell>
          <cell r="H26">
            <v>33.92853586337441</v>
          </cell>
          <cell r="I26">
            <v>-628983.1600000001</v>
          </cell>
          <cell r="J26">
            <v>99.50646433629815</v>
          </cell>
          <cell r="K26">
            <v>-36918.95999999996</v>
          </cell>
        </row>
        <row r="27">
          <cell r="B27">
            <v>67659558</v>
          </cell>
          <cell r="C27">
            <v>5020539</v>
          </cell>
          <cell r="F27">
            <v>66052679.65</v>
          </cell>
          <cell r="G27">
            <v>2759644.769999996</v>
          </cell>
          <cell r="H27">
            <v>54.96710154029271</v>
          </cell>
          <cell r="I27">
            <v>-2260894.230000004</v>
          </cell>
          <cell r="J27">
            <v>97.62505343295325</v>
          </cell>
          <cell r="K27">
            <v>-1606878.3500000015</v>
          </cell>
        </row>
        <row r="28">
          <cell r="B28">
            <v>119900</v>
          </cell>
          <cell r="C28">
            <v>6700</v>
          </cell>
          <cell r="F28">
            <v>117244.87</v>
          </cell>
          <cell r="G28">
            <v>1970.5</v>
          </cell>
          <cell r="H28">
            <v>29.410447761194032</v>
          </cell>
          <cell r="I28">
            <v>-4729.5</v>
          </cell>
          <cell r="J28">
            <v>97.78554628857381</v>
          </cell>
          <cell r="K28">
            <v>-2655.1300000000047</v>
          </cell>
        </row>
        <row r="29">
          <cell r="B29">
            <v>215137553</v>
          </cell>
          <cell r="C29">
            <v>15982599</v>
          </cell>
          <cell r="F29">
            <v>214735041.02</v>
          </cell>
          <cell r="G29">
            <v>8801196.159999996</v>
          </cell>
          <cell r="H29">
            <v>55.06736520136679</v>
          </cell>
          <cell r="I29">
            <v>-7181402.840000004</v>
          </cell>
          <cell r="J29">
            <v>99.81290482559314</v>
          </cell>
          <cell r="K29">
            <v>-402511.9799999893</v>
          </cell>
        </row>
        <row r="30">
          <cell r="B30">
            <v>26581263</v>
          </cell>
          <cell r="C30">
            <v>1460085</v>
          </cell>
          <cell r="F30">
            <v>29193558.47</v>
          </cell>
          <cell r="G30">
            <v>1094683.7300000004</v>
          </cell>
          <cell r="H30">
            <v>74.97397274816196</v>
          </cell>
          <cell r="I30">
            <v>-365401.26999999955</v>
          </cell>
          <cell r="J30">
            <v>109.82758219577451</v>
          </cell>
          <cell r="K30">
            <v>2612295.469999999</v>
          </cell>
        </row>
        <row r="31">
          <cell r="B31">
            <v>41957545</v>
          </cell>
          <cell r="C31">
            <v>1302757</v>
          </cell>
          <cell r="F31">
            <v>42439858.24</v>
          </cell>
          <cell r="G31">
            <v>2538701.660000004</v>
          </cell>
          <cell r="H31">
            <v>194.87146566857857</v>
          </cell>
          <cell r="I31">
            <v>1235944.6600000039</v>
          </cell>
          <cell r="J31">
            <v>101.14952683718745</v>
          </cell>
          <cell r="K31">
            <v>482313.2400000021</v>
          </cell>
        </row>
        <row r="32">
          <cell r="B32">
            <v>41550906</v>
          </cell>
          <cell r="C32">
            <v>2754963</v>
          </cell>
          <cell r="F32">
            <v>47900403.48</v>
          </cell>
          <cell r="G32">
            <v>1523511.9299999997</v>
          </cell>
          <cell r="H32">
            <v>55.3006312607465</v>
          </cell>
          <cell r="I32">
            <v>-1231451.0700000003</v>
          </cell>
          <cell r="J32">
            <v>115.28124917420573</v>
          </cell>
          <cell r="K32">
            <v>6349497.479999997</v>
          </cell>
        </row>
        <row r="33">
          <cell r="B33">
            <v>79285808</v>
          </cell>
          <cell r="C33">
            <v>4857254</v>
          </cell>
          <cell r="F33">
            <v>81140997.38</v>
          </cell>
          <cell r="G33">
            <v>2512066.599999994</v>
          </cell>
          <cell r="H33">
            <v>51.71783480954453</v>
          </cell>
          <cell r="I33">
            <v>-2345187.400000006</v>
          </cell>
          <cell r="J33">
            <v>102.33987573160634</v>
          </cell>
          <cell r="K33">
            <v>1855189.3799999952</v>
          </cell>
        </row>
        <row r="34">
          <cell r="B34">
            <v>340000</v>
          </cell>
          <cell r="C34">
            <v>5100</v>
          </cell>
          <cell r="F34">
            <v>314407.47</v>
          </cell>
          <cell r="G34">
            <v>14023.399999999965</v>
          </cell>
          <cell r="H34">
            <v>274.96862745097974</v>
          </cell>
          <cell r="I34">
            <v>8923.399999999965</v>
          </cell>
          <cell r="J34">
            <v>92.47278529411764</v>
          </cell>
          <cell r="K34">
            <v>-25592.530000000028</v>
          </cell>
        </row>
        <row r="35">
          <cell r="B35">
            <v>8467600</v>
          </cell>
          <cell r="C35">
            <v>572292</v>
          </cell>
          <cell r="F35">
            <v>7650369.86</v>
          </cell>
          <cell r="G35">
            <v>206976.02000000048</v>
          </cell>
          <cell r="H35">
            <v>36.16615643762284</v>
          </cell>
          <cell r="I35">
            <v>-365315.9799999995</v>
          </cell>
          <cell r="J35">
            <v>90.34873943029903</v>
          </cell>
          <cell r="K35">
            <v>-817230.1399999997</v>
          </cell>
        </row>
        <row r="36">
          <cell r="B36">
            <v>18734076</v>
          </cell>
          <cell r="C36">
            <v>1609332</v>
          </cell>
          <cell r="F36">
            <v>19770741.37</v>
          </cell>
          <cell r="G36">
            <v>512308.55000000075</v>
          </cell>
          <cell r="H36">
            <v>31.83361481658233</v>
          </cell>
          <cell r="I36">
            <v>-1097023.4499999993</v>
          </cell>
          <cell r="J36">
            <v>105.53358153345806</v>
          </cell>
          <cell r="K36">
            <v>1036665.370000001</v>
          </cell>
        </row>
        <row r="37">
          <cell r="B37">
            <v>49602581</v>
          </cell>
          <cell r="C37">
            <v>4610885</v>
          </cell>
          <cell r="F37">
            <v>49156878.95</v>
          </cell>
          <cell r="G37">
            <v>1643608.690000005</v>
          </cell>
          <cell r="H37">
            <v>35.64627376306294</v>
          </cell>
          <cell r="I37">
            <v>-2967276.309999995</v>
          </cell>
          <cell r="J37">
            <v>99.10145391426306</v>
          </cell>
          <cell r="K37">
            <v>-445702.049999997</v>
          </cell>
        </row>
        <row r="38">
          <cell r="B38">
            <v>25634545</v>
          </cell>
          <cell r="C38">
            <v>913709</v>
          </cell>
          <cell r="F38">
            <v>27433226.54</v>
          </cell>
          <cell r="G38">
            <v>1573106.8399999999</v>
          </cell>
          <cell r="H38">
            <v>172.16716044167234</v>
          </cell>
          <cell r="I38">
            <v>659397.8399999999</v>
          </cell>
          <cell r="J38">
            <v>107.01663142450938</v>
          </cell>
          <cell r="K38">
            <v>1798681.539999999</v>
          </cell>
        </row>
        <row r="39">
          <cell r="B39">
            <v>22000000</v>
          </cell>
          <cell r="C39">
            <v>3449370</v>
          </cell>
          <cell r="F39">
            <v>21070857.97</v>
          </cell>
          <cell r="G39">
            <v>2085400.0799999982</v>
          </cell>
          <cell r="H39">
            <v>60.457419180893844</v>
          </cell>
          <cell r="I39">
            <v>-1363969.9200000018</v>
          </cell>
          <cell r="J39">
            <v>95.77662713636363</v>
          </cell>
          <cell r="K39">
            <v>-929142.0300000012</v>
          </cell>
        </row>
        <row r="40">
          <cell r="B40">
            <v>19385265</v>
          </cell>
          <cell r="C40">
            <v>871755</v>
          </cell>
          <cell r="F40">
            <v>20229469.69</v>
          </cell>
          <cell r="G40">
            <v>1308631.2800000012</v>
          </cell>
          <cell r="H40">
            <v>150.11457118112327</v>
          </cell>
          <cell r="I40">
            <v>436876.2800000012</v>
          </cell>
          <cell r="J40">
            <v>104.35487825417916</v>
          </cell>
          <cell r="K40">
            <v>844204.6900000013</v>
          </cell>
        </row>
        <row r="41">
          <cell r="B41">
            <v>20726672</v>
          </cell>
          <cell r="C41">
            <v>1160053</v>
          </cell>
          <cell r="F41">
            <v>21127946.72</v>
          </cell>
          <cell r="G41">
            <v>505496.5</v>
          </cell>
          <cell r="H41">
            <v>43.575293542622624</v>
          </cell>
          <cell r="I41">
            <v>-654556.5</v>
          </cell>
          <cell r="J41">
            <v>101.93603063723882</v>
          </cell>
          <cell r="K41">
            <v>401274.7199999988</v>
          </cell>
        </row>
        <row r="42">
          <cell r="B42">
            <v>33735724</v>
          </cell>
          <cell r="C42">
            <v>3066125</v>
          </cell>
          <cell r="F42">
            <v>34133899.02</v>
          </cell>
          <cell r="G42">
            <v>1813551.2700000033</v>
          </cell>
          <cell r="H42">
            <v>59.14798874801266</v>
          </cell>
          <cell r="I42">
            <v>-1252573.7299999967</v>
          </cell>
          <cell r="J42">
            <v>101.18027708550142</v>
          </cell>
          <cell r="K42">
            <v>398175.0200000033</v>
          </cell>
        </row>
        <row r="43">
          <cell r="B43">
            <v>62615123</v>
          </cell>
          <cell r="C43">
            <v>4851098</v>
          </cell>
          <cell r="F43">
            <v>59958937.37</v>
          </cell>
          <cell r="G43">
            <v>1712409.0299999937</v>
          </cell>
          <cell r="H43">
            <v>35.299411184849156</v>
          </cell>
          <cell r="I43">
            <v>-3138688.9700000063</v>
          </cell>
          <cell r="J43">
            <v>95.75791677355645</v>
          </cell>
          <cell r="K43">
            <v>-2656185.6300000027</v>
          </cell>
        </row>
        <row r="44">
          <cell r="B44">
            <v>29022674</v>
          </cell>
          <cell r="C44">
            <v>1210500</v>
          </cell>
          <cell r="F44">
            <v>30245214.1</v>
          </cell>
          <cell r="G44">
            <v>1023815.450000003</v>
          </cell>
          <cell r="H44">
            <v>84.57789756299074</v>
          </cell>
          <cell r="I44">
            <v>-186684.54999999702</v>
          </cell>
          <cell r="J44">
            <v>104.21236203114847</v>
          </cell>
          <cell r="K44">
            <v>1222540.1000000015</v>
          </cell>
        </row>
        <row r="45">
          <cell r="B45">
            <v>31481700</v>
          </cell>
          <cell r="C45">
            <v>3048918</v>
          </cell>
          <cell r="F45">
            <v>29643767.04</v>
          </cell>
          <cell r="G45">
            <v>995005.9399999976</v>
          </cell>
          <cell r="H45">
            <v>32.634722875459346</v>
          </cell>
          <cell r="I45">
            <v>-2053912.0600000024</v>
          </cell>
          <cell r="J45">
            <v>94.16190053269041</v>
          </cell>
          <cell r="K45">
            <v>-1837932.960000001</v>
          </cell>
        </row>
        <row r="46">
          <cell r="B46">
            <v>10873522</v>
          </cell>
          <cell r="C46">
            <v>332575</v>
          </cell>
          <cell r="F46">
            <v>10711217.36</v>
          </cell>
          <cell r="G46">
            <v>350321.3300000001</v>
          </cell>
          <cell r="H46">
            <v>105.33603848755921</v>
          </cell>
          <cell r="I46">
            <v>17746.330000000075</v>
          </cell>
          <cell r="J46">
            <v>98.50734067581783</v>
          </cell>
          <cell r="K46">
            <v>-162304.6400000006</v>
          </cell>
        </row>
        <row r="47">
          <cell r="B47">
            <v>10506915</v>
          </cell>
          <cell r="C47">
            <v>861372</v>
          </cell>
          <cell r="F47">
            <v>10181972.8</v>
          </cell>
          <cell r="G47">
            <v>520438.30000000075</v>
          </cell>
          <cell r="H47">
            <v>60.41969091170838</v>
          </cell>
          <cell r="I47">
            <v>-340933.69999999925</v>
          </cell>
          <cell r="J47">
            <v>96.90734911246547</v>
          </cell>
          <cell r="K47">
            <v>-324942.19999999925</v>
          </cell>
        </row>
        <row r="48">
          <cell r="B48">
            <v>14722623</v>
          </cell>
          <cell r="C48">
            <v>1949402</v>
          </cell>
          <cell r="F48">
            <v>13753126.73</v>
          </cell>
          <cell r="G48">
            <v>689285.5899999999</v>
          </cell>
          <cell r="H48">
            <v>35.358822346545246</v>
          </cell>
          <cell r="I48">
            <v>-1260116.4100000001</v>
          </cell>
          <cell r="J48">
            <v>93.41492158021026</v>
          </cell>
          <cell r="K48">
            <v>-969496.2699999996</v>
          </cell>
        </row>
        <row r="49">
          <cell r="B49">
            <v>29596100</v>
          </cell>
          <cell r="C49">
            <v>2907362</v>
          </cell>
          <cell r="F49">
            <v>26899259.55</v>
          </cell>
          <cell r="G49">
            <v>855464.1600000001</v>
          </cell>
          <cell r="H49">
            <v>29.42406759117028</v>
          </cell>
          <cell r="I49">
            <v>-2051897.8399999999</v>
          </cell>
          <cell r="J49">
            <v>90.88785194670919</v>
          </cell>
          <cell r="K49">
            <v>-2696840.4499999993</v>
          </cell>
        </row>
        <row r="50">
          <cell r="B50">
            <v>12240820</v>
          </cell>
          <cell r="C50">
            <v>1088300</v>
          </cell>
          <cell r="F50">
            <v>11304792.88</v>
          </cell>
          <cell r="G50">
            <v>303539.25</v>
          </cell>
          <cell r="H50">
            <v>27.891137553983274</v>
          </cell>
          <cell r="I50">
            <v>-784760.75</v>
          </cell>
          <cell r="J50">
            <v>92.35323189132755</v>
          </cell>
          <cell r="K50">
            <v>-936027.1199999992</v>
          </cell>
        </row>
        <row r="51">
          <cell r="B51">
            <v>9832077</v>
          </cell>
          <cell r="C51">
            <v>840550</v>
          </cell>
          <cell r="F51">
            <v>10804980.27</v>
          </cell>
          <cell r="G51">
            <v>703895.8200000003</v>
          </cell>
          <cell r="H51">
            <v>83.7422901671525</v>
          </cell>
          <cell r="I51">
            <v>-136654.1799999997</v>
          </cell>
          <cell r="J51">
            <v>109.8951957963714</v>
          </cell>
          <cell r="K51">
            <v>972903.2699999996</v>
          </cell>
        </row>
        <row r="52">
          <cell r="B52">
            <v>62949222</v>
          </cell>
          <cell r="C52">
            <v>4097802</v>
          </cell>
          <cell r="F52">
            <v>66075933.23</v>
          </cell>
          <cell r="G52">
            <v>1730367.049999997</v>
          </cell>
          <cell r="H52">
            <v>42.22671202756983</v>
          </cell>
          <cell r="I52">
            <v>-2367434.950000003</v>
          </cell>
          <cell r="J52">
            <v>104.96703713033975</v>
          </cell>
          <cell r="K52">
            <v>3126711.2299999967</v>
          </cell>
        </row>
        <row r="53">
          <cell r="B53">
            <v>82939186</v>
          </cell>
          <cell r="C53">
            <v>7128480</v>
          </cell>
          <cell r="F53">
            <v>79161368</v>
          </cell>
          <cell r="G53">
            <v>2461585.6099999994</v>
          </cell>
          <cell r="H53">
            <v>34.531703953718036</v>
          </cell>
          <cell r="I53">
            <v>-4666894.390000001</v>
          </cell>
          <cell r="J53">
            <v>95.44507465988393</v>
          </cell>
          <cell r="K53">
            <v>-3777818</v>
          </cell>
        </row>
        <row r="54">
          <cell r="B54">
            <v>39358200</v>
          </cell>
          <cell r="C54">
            <v>3657000</v>
          </cell>
          <cell r="F54">
            <v>34642075.69</v>
          </cell>
          <cell r="G54">
            <v>1407513.4599999972</v>
          </cell>
          <cell r="H54">
            <v>38.48819961717247</v>
          </cell>
          <cell r="I54">
            <v>-2249486.540000003</v>
          </cell>
          <cell r="J54">
            <v>88.01742887123902</v>
          </cell>
          <cell r="K54">
            <v>-4716124.310000002</v>
          </cell>
        </row>
        <row r="55">
          <cell r="B55">
            <v>66396600</v>
          </cell>
          <cell r="C55">
            <v>4156150</v>
          </cell>
          <cell r="F55">
            <v>73781062.18</v>
          </cell>
          <cell r="G55">
            <v>3195555.3100000024</v>
          </cell>
          <cell r="H55">
            <v>76.8873912154278</v>
          </cell>
          <cell r="I55">
            <v>-960594.6899999976</v>
          </cell>
          <cell r="J55">
            <v>111.12174746899693</v>
          </cell>
          <cell r="K55">
            <v>7384462.180000007</v>
          </cell>
        </row>
        <row r="56">
          <cell r="B56">
            <v>83650000</v>
          </cell>
          <cell r="C56">
            <v>6775550</v>
          </cell>
          <cell r="F56">
            <v>79004090.8</v>
          </cell>
          <cell r="G56">
            <v>3866955.8900000006</v>
          </cell>
          <cell r="H56">
            <v>57.072206536738726</v>
          </cell>
          <cell r="I56">
            <v>-2908594.1099999994</v>
          </cell>
          <cell r="J56">
            <v>94.4460141063957</v>
          </cell>
          <cell r="K56">
            <v>-4645909.200000003</v>
          </cell>
        </row>
        <row r="57">
          <cell r="B57">
            <v>14651811</v>
          </cell>
          <cell r="C57">
            <v>785500</v>
          </cell>
          <cell r="F57">
            <v>15370509.58</v>
          </cell>
          <cell r="G57">
            <v>735494.5999999996</v>
          </cell>
          <cell r="H57">
            <v>93.63394016549962</v>
          </cell>
          <cell r="I57">
            <v>-50005.40000000037</v>
          </cell>
          <cell r="J57">
            <v>104.90518598690632</v>
          </cell>
          <cell r="K57">
            <v>718698.5800000001</v>
          </cell>
        </row>
        <row r="58">
          <cell r="B58">
            <v>64819798</v>
          </cell>
          <cell r="C58">
            <v>4453818</v>
          </cell>
          <cell r="F58">
            <v>65123551.12</v>
          </cell>
          <cell r="G58">
            <v>2873608.6899999976</v>
          </cell>
          <cell r="H58">
            <v>64.52011936724845</v>
          </cell>
          <cell r="I58">
            <v>-1580209.3100000024</v>
          </cell>
          <cell r="J58">
            <v>100.4686116423874</v>
          </cell>
          <cell r="K58">
            <v>303753.1199999973</v>
          </cell>
        </row>
        <row r="59">
          <cell r="B59">
            <v>19733200</v>
          </cell>
          <cell r="C59">
            <v>1596056</v>
          </cell>
          <cell r="F59">
            <v>24041451.15</v>
          </cell>
          <cell r="G59">
            <v>689694.5199999996</v>
          </cell>
          <cell r="H59">
            <v>43.21242613041144</v>
          </cell>
          <cell r="I59">
            <v>-906361.4800000004</v>
          </cell>
          <cell r="J59">
            <v>121.83250131757646</v>
          </cell>
          <cell r="K59">
            <v>4308251.1499999985</v>
          </cell>
        </row>
        <row r="60">
          <cell r="B60">
            <v>14946530</v>
          </cell>
          <cell r="C60">
            <v>1054028</v>
          </cell>
          <cell r="F60">
            <v>14709594.55</v>
          </cell>
          <cell r="G60">
            <v>617809.4700000007</v>
          </cell>
          <cell r="H60">
            <v>58.61414212905166</v>
          </cell>
          <cell r="I60">
            <v>-436218.52999999933</v>
          </cell>
          <cell r="J60">
            <v>98.41477955083889</v>
          </cell>
          <cell r="K60">
            <v>-236935.44999999925</v>
          </cell>
        </row>
        <row r="61">
          <cell r="B61">
            <v>11625000</v>
          </cell>
          <cell r="C61">
            <v>1063812</v>
          </cell>
          <cell r="F61">
            <v>11923859.33</v>
          </cell>
          <cell r="G61">
            <v>307309.22000000067</v>
          </cell>
          <cell r="H61">
            <v>28.88754967983071</v>
          </cell>
          <cell r="I61">
            <v>-756502.7799999993</v>
          </cell>
          <cell r="J61">
            <v>102.57083294623656</v>
          </cell>
          <cell r="K61">
            <v>298859.3300000001</v>
          </cell>
        </row>
        <row r="62">
          <cell r="B62">
            <v>14076930</v>
          </cell>
          <cell r="C62">
            <v>1700928</v>
          </cell>
          <cell r="F62">
            <v>12941827.19</v>
          </cell>
          <cell r="G62">
            <v>399122.1199999992</v>
          </cell>
          <cell r="H62">
            <v>23.464962655679674</v>
          </cell>
          <cell r="I62">
            <v>-1301805.8800000008</v>
          </cell>
          <cell r="J62">
            <v>91.93643209137218</v>
          </cell>
          <cell r="K62">
            <v>-1135102.8100000005</v>
          </cell>
        </row>
        <row r="63">
          <cell r="B63">
            <v>9243000</v>
          </cell>
          <cell r="C63">
            <v>762800</v>
          </cell>
          <cell r="F63">
            <v>8578153.63</v>
          </cell>
          <cell r="G63">
            <v>283938.24000000115</v>
          </cell>
          <cell r="H63">
            <v>37.22315679077099</v>
          </cell>
          <cell r="I63">
            <v>-478861.75999999885</v>
          </cell>
          <cell r="J63">
            <v>92.8070283457752</v>
          </cell>
          <cell r="K63">
            <v>-664846.3699999992</v>
          </cell>
        </row>
        <row r="64">
          <cell r="B64">
            <v>14292800</v>
          </cell>
          <cell r="C64">
            <v>928780</v>
          </cell>
          <cell r="F64">
            <v>15460042.52</v>
          </cell>
          <cell r="G64">
            <v>491501.0800000001</v>
          </cell>
          <cell r="H64">
            <v>52.91899911712139</v>
          </cell>
          <cell r="I64">
            <v>-437278.9199999999</v>
          </cell>
          <cell r="J64">
            <v>108.16664698309637</v>
          </cell>
          <cell r="K64">
            <v>1167242.5199999996</v>
          </cell>
        </row>
        <row r="65">
          <cell r="B65">
            <v>11237207</v>
          </cell>
          <cell r="C65">
            <v>667662</v>
          </cell>
          <cell r="F65">
            <v>11446193.78</v>
          </cell>
          <cell r="G65">
            <v>443535.3699999992</v>
          </cell>
          <cell r="H65">
            <v>66.43112383211852</v>
          </cell>
          <cell r="I65">
            <v>-224126.63000000082</v>
          </cell>
          <cell r="J65">
            <v>101.85977512027678</v>
          </cell>
          <cell r="K65">
            <v>208986.77999999933</v>
          </cell>
        </row>
        <row r="66">
          <cell r="B66">
            <v>33226368</v>
          </cell>
          <cell r="C66">
            <v>2473877</v>
          </cell>
          <cell r="F66">
            <v>33879320.36</v>
          </cell>
          <cell r="G66">
            <v>1445494.8499999978</v>
          </cell>
          <cell r="H66">
            <v>58.430344354226094</v>
          </cell>
          <cell r="I66">
            <v>-1028382.1500000022</v>
          </cell>
          <cell r="J66">
            <v>101.9651632101348</v>
          </cell>
          <cell r="K66">
            <v>652952.3599999994</v>
          </cell>
        </row>
        <row r="67">
          <cell r="B67">
            <v>69257200</v>
          </cell>
          <cell r="C67">
            <v>4360333</v>
          </cell>
          <cell r="F67">
            <v>67734688.63</v>
          </cell>
          <cell r="G67">
            <v>1347345.7699999958</v>
          </cell>
          <cell r="H67">
            <v>30.900065889462937</v>
          </cell>
          <cell r="I67">
            <v>-3012987.230000004</v>
          </cell>
          <cell r="J67">
            <v>97.80165618881502</v>
          </cell>
          <cell r="K67">
            <v>-1522511.3700000048</v>
          </cell>
        </row>
        <row r="68">
          <cell r="B68">
            <v>96487699</v>
          </cell>
          <cell r="C68">
            <v>15213780</v>
          </cell>
          <cell r="F68">
            <v>85737110.3</v>
          </cell>
          <cell r="G68">
            <v>3164615.769999996</v>
          </cell>
          <cell r="H68">
            <v>20.800982858960733</v>
          </cell>
          <cell r="I68">
            <v>-12049164.230000004</v>
          </cell>
          <cell r="J68">
            <v>88.85807329699095</v>
          </cell>
          <cell r="K68">
            <v>-10750588.700000003</v>
          </cell>
        </row>
        <row r="69">
          <cell r="B69">
            <v>14752300</v>
          </cell>
          <cell r="C69">
            <v>776170</v>
          </cell>
          <cell r="F69">
            <v>16019033.9</v>
          </cell>
          <cell r="G69">
            <v>748067.6600000001</v>
          </cell>
          <cell r="H69">
            <v>96.37935761495551</v>
          </cell>
          <cell r="I69">
            <v>-28102.33999999985</v>
          </cell>
          <cell r="J69">
            <v>108.58668749957634</v>
          </cell>
          <cell r="K69">
            <v>1266733.9000000004</v>
          </cell>
        </row>
        <row r="70">
          <cell r="B70">
            <v>8961665</v>
          </cell>
          <cell r="C70">
            <v>658456</v>
          </cell>
          <cell r="F70">
            <v>9614390.54</v>
          </cell>
          <cell r="G70">
            <v>631586.5399999991</v>
          </cell>
          <cell r="H70">
            <v>95.91932338683209</v>
          </cell>
          <cell r="I70">
            <v>-26869.460000000894</v>
          </cell>
          <cell r="J70">
            <v>107.28352979050209</v>
          </cell>
          <cell r="K70">
            <v>652725.5399999991</v>
          </cell>
        </row>
        <row r="71">
          <cell r="B71">
            <v>7619748</v>
          </cell>
          <cell r="C71">
            <v>763441</v>
          </cell>
          <cell r="F71">
            <v>7766326.28</v>
          </cell>
          <cell r="G71">
            <v>328466.79000000004</v>
          </cell>
          <cell r="H71">
            <v>43.02451531945495</v>
          </cell>
          <cell r="I71">
            <v>-434974.20999999996</v>
          </cell>
          <cell r="J71">
            <v>101.92366309227026</v>
          </cell>
          <cell r="K71">
            <v>146578.28000000026</v>
          </cell>
        </row>
        <row r="72">
          <cell r="B72">
            <v>54231926</v>
          </cell>
          <cell r="C72">
            <v>2064358</v>
          </cell>
          <cell r="F72">
            <v>54012072.61</v>
          </cell>
          <cell r="G72">
            <v>2085574.1000000015</v>
          </cell>
          <cell r="H72">
            <v>101.02773356171757</v>
          </cell>
          <cell r="I72">
            <v>21216.10000000149</v>
          </cell>
          <cell r="J72">
            <v>99.59460523308724</v>
          </cell>
          <cell r="K72">
            <v>-219853.3900000006</v>
          </cell>
        </row>
        <row r="73">
          <cell r="B73">
            <v>23789895</v>
          </cell>
          <cell r="C73">
            <v>1483655</v>
          </cell>
          <cell r="F73">
            <v>23773047.84</v>
          </cell>
          <cell r="G73">
            <v>701665.9899999984</v>
          </cell>
          <cell r="H73">
            <v>47.2930694804384</v>
          </cell>
          <cell r="I73">
            <v>-781989.0100000016</v>
          </cell>
          <cell r="J73">
            <v>99.92918354620733</v>
          </cell>
          <cell r="K73">
            <v>-16847.16000000015</v>
          </cell>
        </row>
        <row r="74">
          <cell r="B74">
            <v>8897951</v>
          </cell>
          <cell r="C74">
            <v>383450</v>
          </cell>
          <cell r="F74">
            <v>9306047.61</v>
          </cell>
          <cell r="G74">
            <v>281192.20999999903</v>
          </cell>
          <cell r="H74">
            <v>73.3321710783672</v>
          </cell>
          <cell r="I74">
            <v>-102257.79000000097</v>
          </cell>
          <cell r="J74">
            <v>104.58641107374045</v>
          </cell>
          <cell r="K74">
            <v>408096.6099999994</v>
          </cell>
        </row>
        <row r="75">
          <cell r="B75">
            <v>9216152</v>
          </cell>
          <cell r="C75">
            <v>445623</v>
          </cell>
          <cell r="F75">
            <v>10241307.26</v>
          </cell>
          <cell r="G75">
            <v>417414.08999999985</v>
          </cell>
          <cell r="H75">
            <v>93.66978140715355</v>
          </cell>
          <cell r="I75">
            <v>-28208.91000000015</v>
          </cell>
          <cell r="J75">
            <v>111.12346302448137</v>
          </cell>
          <cell r="K75">
            <v>1025155.2599999998</v>
          </cell>
        </row>
        <row r="76">
          <cell r="B76">
            <v>7841526</v>
          </cell>
          <cell r="C76">
            <v>529825</v>
          </cell>
          <cell r="F76">
            <v>10193094.3</v>
          </cell>
          <cell r="G76">
            <v>1010352.9700000007</v>
          </cell>
          <cell r="H76">
            <v>190.69560137781357</v>
          </cell>
          <cell r="I76">
            <v>480527.97000000067</v>
          </cell>
          <cell r="J76">
            <v>129.98865654465726</v>
          </cell>
          <cell r="K76">
            <v>2351568.3000000007</v>
          </cell>
        </row>
        <row r="77">
          <cell r="B77">
            <v>15559117</v>
          </cell>
          <cell r="C77">
            <v>1386830</v>
          </cell>
          <cell r="F77">
            <v>14885578.53</v>
          </cell>
          <cell r="G77">
            <v>1036862.0299999993</v>
          </cell>
          <cell r="H77">
            <v>74.76489764426782</v>
          </cell>
          <cell r="I77">
            <v>-349967.97000000067</v>
          </cell>
          <cell r="J77">
            <v>95.67110093715472</v>
          </cell>
          <cell r="K77">
            <v>-673538.4700000007</v>
          </cell>
        </row>
        <row r="78">
          <cell r="B78">
            <v>11588535</v>
          </cell>
          <cell r="C78">
            <v>657709</v>
          </cell>
          <cell r="F78">
            <v>12285017.51</v>
          </cell>
          <cell r="G78">
            <v>322020.9199999999</v>
          </cell>
          <cell r="H78">
            <v>48.961002510228674</v>
          </cell>
          <cell r="I78">
            <v>-335688.0800000001</v>
          </cell>
          <cell r="J78">
            <v>106.01009972356299</v>
          </cell>
          <cell r="K78">
            <v>696482.5099999998</v>
          </cell>
        </row>
        <row r="79">
          <cell r="B79">
            <v>12455541052</v>
          </cell>
          <cell r="C79">
            <v>978023834</v>
          </cell>
          <cell r="F79">
            <v>11893071165.860006</v>
          </cell>
          <cell r="G79">
            <v>461641476.55999994</v>
          </cell>
          <cell r="H79">
            <v>47.20145465902827</v>
          </cell>
          <cell r="I79">
            <v>-516382357.44000006</v>
          </cell>
          <cell r="J79">
            <v>95.48417942029361</v>
          </cell>
          <cell r="K79">
            <v>-562469886.1399995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5" sqref="C25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17.12.2019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17.12.2019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2072627076.21</v>
      </c>
      <c r="E10" s="31">
        <f>'[1]вспомогат'!G10</f>
        <v>80917273.52999997</v>
      </c>
      <c r="F10" s="32">
        <f>'[1]вспомогат'!H10</f>
        <v>50.392293138333734</v>
      </c>
      <c r="G10" s="33">
        <f>'[1]вспомогат'!I10</f>
        <v>-79657426.47000003</v>
      </c>
      <c r="H10" s="34">
        <f>'[1]вспомогат'!J10</f>
        <v>87.8293701886705</v>
      </c>
      <c r="I10" s="35">
        <f>'[1]вспомогат'!K10</f>
        <v>-287206623.78999996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5442714655.06</v>
      </c>
      <c r="E12" s="36">
        <f>'[1]вспомогат'!G11</f>
        <v>208888069.8800001</v>
      </c>
      <c r="F12" s="37">
        <f>'[1]вспомогат'!H11</f>
        <v>42.072118807653595</v>
      </c>
      <c r="G12" s="33">
        <f>'[1]вспомогат'!I11</f>
        <v>-287611930.1199999</v>
      </c>
      <c r="H12" s="34">
        <f>'[1]вспомогат'!J11</f>
        <v>95.25226907700386</v>
      </c>
      <c r="I12" s="35">
        <f>'[1]вспомогат'!K11</f>
        <v>-271285344.9399996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462428114.09</v>
      </c>
      <c r="E13" s="36">
        <f>'[1]вспомогат'!G12</f>
        <v>15586332.029999971</v>
      </c>
      <c r="F13" s="37">
        <f>'[1]вспомогат'!H12</f>
        <v>42.47137604408724</v>
      </c>
      <c r="G13" s="33">
        <f>'[1]вспомогат'!I12</f>
        <v>-21112106.97000003</v>
      </c>
      <c r="H13" s="34">
        <f>'[1]вспомогат'!J12</f>
        <v>96.28484766857937</v>
      </c>
      <c r="I13" s="35">
        <f>'[1]вспомогат'!K12</f>
        <v>-17842795.910000026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659859827.52</v>
      </c>
      <c r="E14" s="36">
        <f>'[1]вспомогат'!G13</f>
        <v>30186979.129999995</v>
      </c>
      <c r="F14" s="37">
        <f>'[1]вспомогат'!H13</f>
        <v>69.87867863626039</v>
      </c>
      <c r="G14" s="33">
        <f>'[1]вспомогат'!I13</f>
        <v>-13012147.870000005</v>
      </c>
      <c r="H14" s="34">
        <f>'[1]вспомогат'!J13</f>
        <v>102.62264129217283</v>
      </c>
      <c r="I14" s="35">
        <f>'[1]вспомогат'!K13</f>
        <v>16863487.51999998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606045513.82</v>
      </c>
      <c r="E15" s="36">
        <f>'[1]вспомогат'!G14</f>
        <v>22342697.72000003</v>
      </c>
      <c r="F15" s="37">
        <f>'[1]вспомогат'!H14</f>
        <v>54.45453989763595</v>
      </c>
      <c r="G15" s="33">
        <f>'[1]вспомогат'!I14</f>
        <v>-18687302.27999997</v>
      </c>
      <c r="H15" s="34">
        <f>'[1]вспомогат'!J14</f>
        <v>97.6253552055697</v>
      </c>
      <c r="I15" s="35">
        <f>'[1]вспомогат'!K14</f>
        <v>-14741486.179999948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95082557.09</v>
      </c>
      <c r="E16" s="36">
        <f>'[1]вспомогат'!G15</f>
        <v>3093932.549999997</v>
      </c>
      <c r="F16" s="37">
        <f>'[1]вспомогат'!H15</f>
        <v>47.24029941902627</v>
      </c>
      <c r="G16" s="33">
        <f>'[1]вспомогат'!I15</f>
        <v>-3455417.450000003</v>
      </c>
      <c r="H16" s="34">
        <f>'[1]вспомогат'!J15</f>
        <v>100.63488563514802</v>
      </c>
      <c r="I16" s="35">
        <f>'[1]вспомогат'!K15</f>
        <v>599857.0900000036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7266130667.58</v>
      </c>
      <c r="E17" s="39">
        <f>SUM(E12:E16)</f>
        <v>280098011.3100001</v>
      </c>
      <c r="F17" s="40">
        <f>E17/C17*100</f>
        <v>44.889162423758656</v>
      </c>
      <c r="G17" s="39">
        <f>SUM(G12:G16)</f>
        <v>-343878904.6899999</v>
      </c>
      <c r="H17" s="41">
        <f>D17/B17*100</f>
        <v>96.20781355568211</v>
      </c>
      <c r="I17" s="39">
        <f>SUM(I12:I16)</f>
        <v>-286406282.4199996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39075556.4</v>
      </c>
      <c r="E18" s="43">
        <f>'[1]вспомогат'!G16</f>
        <v>1406529.1299999952</v>
      </c>
      <c r="F18" s="44">
        <f>'[1]вспомогат'!H16</f>
        <v>44.6263451478856</v>
      </c>
      <c r="G18" s="45">
        <f>'[1]вспомогат'!I16</f>
        <v>-1745261.8700000048</v>
      </c>
      <c r="H18" s="46">
        <f>'[1]вспомогат'!J16</f>
        <v>99.98822522672502</v>
      </c>
      <c r="I18" s="47">
        <f>'[1]вспомогат'!K16</f>
        <v>-4601.60000000149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338188951.79</v>
      </c>
      <c r="E19" s="36">
        <f>'[1]вспомогат'!G17</f>
        <v>13106771.410000026</v>
      </c>
      <c r="F19" s="37">
        <f>'[1]вспомогат'!H17</f>
        <v>59.0122110627202</v>
      </c>
      <c r="G19" s="33">
        <f>'[1]вспомогат'!I17</f>
        <v>-9103498.589999974</v>
      </c>
      <c r="H19" s="34">
        <f>'[1]вспомогат'!J17</f>
        <v>102.40004596041028</v>
      </c>
      <c r="I19" s="35">
        <f>'[1]вспомогат'!K17</f>
        <v>7926451.790000021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100903.52</v>
      </c>
      <c r="E20" s="36">
        <f>'[1]вспомогат'!G18</f>
        <v>1848.4300000000076</v>
      </c>
      <c r="F20" s="37">
        <f>'[1]вспомогат'!H18</f>
        <v>15.027886178861849</v>
      </c>
      <c r="G20" s="33">
        <f>'[1]вспомогат'!I18</f>
        <v>-10451.569999999992</v>
      </c>
      <c r="H20" s="34">
        <f>'[1]вспомогат'!J18</f>
        <v>84.08626666666666</v>
      </c>
      <c r="I20" s="35">
        <f>'[1]вспомогат'!K18</f>
        <v>-19096.479999999996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6364619.74</v>
      </c>
      <c r="E21" s="36">
        <f>'[1]вспомогат'!G19</f>
        <v>182801.58999999985</v>
      </c>
      <c r="F21" s="37">
        <f>'[1]вспомогат'!H19</f>
        <v>93.43821528427351</v>
      </c>
      <c r="G21" s="33">
        <f>'[1]вспомогат'!I19</f>
        <v>-12837.410000000149</v>
      </c>
      <c r="H21" s="34">
        <f>'[1]вспомогат'!J19</f>
        <v>108.69472700879514</v>
      </c>
      <c r="I21" s="35">
        <f>'[1]вспомогат'!K19</f>
        <v>509119.7400000002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132765494.43</v>
      </c>
      <c r="E22" s="36">
        <f>'[1]вспомогат'!G20</f>
        <v>5327456.49000001</v>
      </c>
      <c r="F22" s="37">
        <f>'[1]вспомогат'!H20</f>
        <v>52.63819023533104</v>
      </c>
      <c r="G22" s="33">
        <f>'[1]вспомогат'!I20</f>
        <v>-4793439.50999999</v>
      </c>
      <c r="H22" s="34">
        <f>'[1]вспомогат'!J20</f>
        <v>97.79990439489985</v>
      </c>
      <c r="I22" s="35">
        <f>'[1]вспомогат'!K20</f>
        <v>-2986677.569999993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38598175.66</v>
      </c>
      <c r="E23" s="36">
        <f>'[1]вспомогат'!G21</f>
        <v>1916268.5299999937</v>
      </c>
      <c r="F23" s="37">
        <f>'[1]вспомогат'!H21</f>
        <v>67.46011064583278</v>
      </c>
      <c r="G23" s="33">
        <f>'[1]вспомогат'!I21</f>
        <v>-924326.4700000063</v>
      </c>
      <c r="H23" s="34">
        <f>'[1]вспомогат'!J21</f>
        <v>109.21527846826538</v>
      </c>
      <c r="I23" s="35">
        <f>'[1]вспомогат'!K21</f>
        <v>3256805.6599999964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65728784.75</v>
      </c>
      <c r="E24" s="36">
        <f>'[1]вспомогат'!G22</f>
        <v>2237353.3999999985</v>
      </c>
      <c r="F24" s="37">
        <f>'[1]вспомогат'!H22</f>
        <v>37.836432741862495</v>
      </c>
      <c r="G24" s="33">
        <f>'[1]вспомогат'!I22</f>
        <v>-3675871.6000000015</v>
      </c>
      <c r="H24" s="34">
        <f>'[1]вспомогат'!J22</f>
        <v>101.42356969329936</v>
      </c>
      <c r="I24" s="35">
        <f>'[1]вспомогат'!K22</f>
        <v>922561.75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4323039.27</v>
      </c>
      <c r="E25" s="36">
        <f>'[1]вспомогат'!G23</f>
        <v>265704.0799999996</v>
      </c>
      <c r="F25" s="37">
        <f>'[1]вспомогат'!H23</f>
        <v>67.77525590696787</v>
      </c>
      <c r="G25" s="33">
        <f>'[1]вспомогат'!I23</f>
        <v>-126332.92000000039</v>
      </c>
      <c r="H25" s="34">
        <f>'[1]вспомогат'!J23</f>
        <v>95.49526802382256</v>
      </c>
      <c r="I25" s="35">
        <f>'[1]вспомогат'!K23</f>
        <v>-203927.73000000045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41943152.01</v>
      </c>
      <c r="E26" s="36">
        <f>'[1]вспомогат'!G24</f>
        <v>1396654.8799999952</v>
      </c>
      <c r="F26" s="37">
        <f>'[1]вспомогат'!H24</f>
        <v>36.53898616276962</v>
      </c>
      <c r="G26" s="33">
        <f>'[1]вспомогат'!I24</f>
        <v>-2425714.120000005</v>
      </c>
      <c r="H26" s="34">
        <f>'[1]вспомогат'!J24</f>
        <v>104.43401369362168</v>
      </c>
      <c r="I26" s="35">
        <f>'[1]вспомогат'!K24</f>
        <v>1780804.009999998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126103561.24</v>
      </c>
      <c r="E27" s="36">
        <f>'[1]вспомогат'!G25</f>
        <v>5388109.769999996</v>
      </c>
      <c r="F27" s="37">
        <f>'[1]вспомогат'!H25</f>
        <v>59.19923752320179</v>
      </c>
      <c r="G27" s="33">
        <f>'[1]вспомогат'!I25</f>
        <v>-3713544.230000004</v>
      </c>
      <c r="H27" s="34">
        <f>'[1]вспомогат'!J25</f>
        <v>99.59013478350374</v>
      </c>
      <c r="I27" s="35">
        <f>'[1]вспомогат'!K25</f>
        <v>-518981.76000000536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7443586.04</v>
      </c>
      <c r="E28" s="36">
        <f>'[1]вспомогат'!G26</f>
        <v>322990.83999999985</v>
      </c>
      <c r="F28" s="37">
        <f>'[1]вспомогат'!H26</f>
        <v>33.92853586337441</v>
      </c>
      <c r="G28" s="33">
        <f>'[1]вспомогат'!I26</f>
        <v>-628983.1600000001</v>
      </c>
      <c r="H28" s="34">
        <f>'[1]вспомогат'!J26</f>
        <v>99.50646433629815</v>
      </c>
      <c r="I28" s="35">
        <f>'[1]вспомогат'!K26</f>
        <v>-36918.95999999996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66052679.65</v>
      </c>
      <c r="E29" s="36">
        <f>'[1]вспомогат'!G27</f>
        <v>2759644.769999996</v>
      </c>
      <c r="F29" s="37">
        <f>'[1]вспомогат'!H27</f>
        <v>54.96710154029271</v>
      </c>
      <c r="G29" s="33">
        <f>'[1]вспомогат'!I27</f>
        <v>-2260894.230000004</v>
      </c>
      <c r="H29" s="34">
        <f>'[1]вспомогат'!J27</f>
        <v>97.62505343295325</v>
      </c>
      <c r="I29" s="35">
        <f>'[1]вспомогат'!K27</f>
        <v>-1606878.3500000015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117244.87</v>
      </c>
      <c r="E30" s="36">
        <f>'[1]вспомогат'!G28</f>
        <v>1970.5</v>
      </c>
      <c r="F30" s="37">
        <f>'[1]вспомогат'!H28</f>
        <v>29.410447761194032</v>
      </c>
      <c r="G30" s="33">
        <f>'[1]вспомогат'!I28</f>
        <v>-4729.5</v>
      </c>
      <c r="H30" s="34">
        <f>'[1]вспомогат'!J28</f>
        <v>97.78554628857381</v>
      </c>
      <c r="I30" s="35">
        <f>'[1]вспомогат'!K28</f>
        <v>-2655.1300000000047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214735041.02</v>
      </c>
      <c r="E31" s="36">
        <f>'[1]вспомогат'!G29</f>
        <v>8801196.159999996</v>
      </c>
      <c r="F31" s="37">
        <f>'[1]вспомогат'!H29</f>
        <v>55.06736520136679</v>
      </c>
      <c r="G31" s="33">
        <f>'[1]вспомогат'!I29</f>
        <v>-7181402.840000004</v>
      </c>
      <c r="H31" s="34">
        <f>'[1]вспомогат'!J29</f>
        <v>99.81290482559314</v>
      </c>
      <c r="I31" s="35">
        <f>'[1]вспомогат'!K29</f>
        <v>-402511.9799999893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29193558.47</v>
      </c>
      <c r="E32" s="36">
        <f>'[1]вспомогат'!G30</f>
        <v>1094683.7300000004</v>
      </c>
      <c r="F32" s="37">
        <f>'[1]вспомогат'!H30</f>
        <v>74.97397274816196</v>
      </c>
      <c r="G32" s="33">
        <f>'[1]вспомогат'!I30</f>
        <v>-365401.26999999955</v>
      </c>
      <c r="H32" s="34">
        <f>'[1]вспомогат'!J30</f>
        <v>109.82758219577451</v>
      </c>
      <c r="I32" s="35">
        <f>'[1]вспомогат'!K30</f>
        <v>2612295.469999999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42439858.24</v>
      </c>
      <c r="E33" s="36">
        <f>'[1]вспомогат'!G31</f>
        <v>2538701.660000004</v>
      </c>
      <c r="F33" s="37">
        <f>'[1]вспомогат'!H31</f>
        <v>194.87146566857857</v>
      </c>
      <c r="G33" s="33">
        <f>'[1]вспомогат'!I31</f>
        <v>1235944.6600000039</v>
      </c>
      <c r="H33" s="34">
        <f>'[1]вспомогат'!J31</f>
        <v>101.14952683718745</v>
      </c>
      <c r="I33" s="35">
        <f>'[1]вспомогат'!K31</f>
        <v>482313.2400000021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47900403.48</v>
      </c>
      <c r="E34" s="36">
        <f>'[1]вспомогат'!G32</f>
        <v>1523511.9299999997</v>
      </c>
      <c r="F34" s="37">
        <f>'[1]вспомогат'!H32</f>
        <v>55.3006312607465</v>
      </c>
      <c r="G34" s="33">
        <f>'[1]вспомогат'!I32</f>
        <v>-1231451.0700000003</v>
      </c>
      <c r="H34" s="34">
        <f>'[1]вспомогат'!J32</f>
        <v>115.28124917420573</v>
      </c>
      <c r="I34" s="35">
        <f>'[1]вспомогат'!K32</f>
        <v>6349497.479999997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81140997.38</v>
      </c>
      <c r="E35" s="36">
        <f>'[1]вспомогат'!G33</f>
        <v>2512066.599999994</v>
      </c>
      <c r="F35" s="37">
        <f>'[1]вспомогат'!H33</f>
        <v>51.71783480954453</v>
      </c>
      <c r="G35" s="33">
        <f>'[1]вспомогат'!I33</f>
        <v>-2345187.400000006</v>
      </c>
      <c r="H35" s="34">
        <f>'[1]вспомогат'!J33</f>
        <v>102.33987573160634</v>
      </c>
      <c r="I35" s="35">
        <f>'[1]вспомогат'!K33</f>
        <v>1855189.3799999952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314407.47</v>
      </c>
      <c r="E36" s="36">
        <f>'[1]вспомогат'!G34</f>
        <v>14023.399999999965</v>
      </c>
      <c r="F36" s="37">
        <f>'[1]вспомогат'!H34</f>
        <v>274.96862745097974</v>
      </c>
      <c r="G36" s="33">
        <f>'[1]вспомогат'!I34</f>
        <v>8923.399999999965</v>
      </c>
      <c r="H36" s="34">
        <f>'[1]вспомогат'!J34</f>
        <v>92.47278529411764</v>
      </c>
      <c r="I36" s="35">
        <f>'[1]вспомогат'!K34</f>
        <v>-25592.530000000028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7650369.86</v>
      </c>
      <c r="E37" s="36">
        <f>'[1]вспомогат'!G35</f>
        <v>206976.02000000048</v>
      </c>
      <c r="F37" s="37">
        <f>'[1]вспомогат'!H35</f>
        <v>36.16615643762284</v>
      </c>
      <c r="G37" s="33">
        <f>'[1]вспомогат'!I35</f>
        <v>-365315.9799999995</v>
      </c>
      <c r="H37" s="34">
        <f>'[1]вспомогат'!J35</f>
        <v>90.34873943029903</v>
      </c>
      <c r="I37" s="35">
        <f>'[1]вспомогат'!K35</f>
        <v>-817230.1399999997</v>
      </c>
    </row>
    <row r="38" spans="1:9" ht="18.75" customHeight="1">
      <c r="A38" s="49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1290180385.29</v>
      </c>
      <c r="E38" s="39">
        <f>SUM(E18:E37)</f>
        <v>51005263.32000001</v>
      </c>
      <c r="F38" s="40">
        <f>E38/C38*100</f>
        <v>56.25061084340973</v>
      </c>
      <c r="G38" s="39">
        <f>SUM(G18:G37)</f>
        <v>-39669775.67999999</v>
      </c>
      <c r="H38" s="41">
        <f>D38/B38*100</f>
        <v>101.50026040263305</v>
      </c>
      <c r="I38" s="39">
        <f>SUM(I18:I37)</f>
        <v>19069966.290000014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19770741.37</v>
      </c>
      <c r="E39" s="36">
        <f>'[1]вспомогат'!G36</f>
        <v>512308.55000000075</v>
      </c>
      <c r="F39" s="37">
        <f>'[1]вспомогат'!H36</f>
        <v>31.83361481658233</v>
      </c>
      <c r="G39" s="33">
        <f>'[1]вспомогат'!I36</f>
        <v>-1097023.4499999993</v>
      </c>
      <c r="H39" s="34">
        <f>'[1]вспомогат'!J36</f>
        <v>105.53358153345806</v>
      </c>
      <c r="I39" s="35">
        <f>'[1]вспомогат'!K36</f>
        <v>1036665.370000001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49156878.95</v>
      </c>
      <c r="E40" s="36">
        <f>'[1]вспомогат'!G37</f>
        <v>1643608.690000005</v>
      </c>
      <c r="F40" s="37">
        <f>'[1]вспомогат'!H37</f>
        <v>35.64627376306294</v>
      </c>
      <c r="G40" s="33">
        <f>'[1]вспомогат'!I37</f>
        <v>-2967276.309999995</v>
      </c>
      <c r="H40" s="34">
        <f>'[1]вспомогат'!J37</f>
        <v>99.10145391426306</v>
      </c>
      <c r="I40" s="35">
        <f>'[1]вспомогат'!K37</f>
        <v>-445702.049999997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27433226.54</v>
      </c>
      <c r="E41" s="36">
        <f>'[1]вспомогат'!G38</f>
        <v>1573106.8399999999</v>
      </c>
      <c r="F41" s="37">
        <f>'[1]вспомогат'!H38</f>
        <v>172.16716044167234</v>
      </c>
      <c r="G41" s="33">
        <f>'[1]вспомогат'!I38</f>
        <v>659397.8399999999</v>
      </c>
      <c r="H41" s="34">
        <f>'[1]вспомогат'!J38</f>
        <v>107.01663142450938</v>
      </c>
      <c r="I41" s="35">
        <f>'[1]вспомогат'!K38</f>
        <v>1798681.539999999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21070857.97</v>
      </c>
      <c r="E42" s="36">
        <f>'[1]вспомогат'!G39</f>
        <v>2085400.0799999982</v>
      </c>
      <c r="F42" s="37">
        <f>'[1]вспомогат'!H39</f>
        <v>60.457419180893844</v>
      </c>
      <c r="G42" s="33">
        <f>'[1]вспомогат'!I39</f>
        <v>-1363969.9200000018</v>
      </c>
      <c r="H42" s="34">
        <f>'[1]вспомогат'!J39</f>
        <v>95.77662713636363</v>
      </c>
      <c r="I42" s="35">
        <f>'[1]вспомогат'!K39</f>
        <v>-929142.0300000012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20229469.69</v>
      </c>
      <c r="E43" s="36">
        <f>'[1]вспомогат'!G40</f>
        <v>1308631.2800000012</v>
      </c>
      <c r="F43" s="37">
        <f>'[1]вспомогат'!H40</f>
        <v>150.11457118112327</v>
      </c>
      <c r="G43" s="33">
        <f>'[1]вспомогат'!I40</f>
        <v>436876.2800000012</v>
      </c>
      <c r="H43" s="34">
        <f>'[1]вспомогат'!J40</f>
        <v>104.35487825417916</v>
      </c>
      <c r="I43" s="35">
        <f>'[1]вспомогат'!K40</f>
        <v>844204.6900000013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21127946.72</v>
      </c>
      <c r="E44" s="36">
        <f>'[1]вспомогат'!G41</f>
        <v>505496.5</v>
      </c>
      <c r="F44" s="37">
        <f>'[1]вспомогат'!H41</f>
        <v>43.575293542622624</v>
      </c>
      <c r="G44" s="33">
        <f>'[1]вспомогат'!I41</f>
        <v>-654556.5</v>
      </c>
      <c r="H44" s="34">
        <f>'[1]вспомогат'!J41</f>
        <v>101.93603063723882</v>
      </c>
      <c r="I44" s="35">
        <f>'[1]вспомогат'!K41</f>
        <v>401274.7199999988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34133899.02</v>
      </c>
      <c r="E45" s="36">
        <f>'[1]вспомогат'!G42</f>
        <v>1813551.2700000033</v>
      </c>
      <c r="F45" s="37">
        <f>'[1]вспомогат'!H42</f>
        <v>59.14798874801266</v>
      </c>
      <c r="G45" s="33">
        <f>'[1]вспомогат'!I42</f>
        <v>-1252573.7299999967</v>
      </c>
      <c r="H45" s="34">
        <f>'[1]вспомогат'!J42</f>
        <v>101.18027708550142</v>
      </c>
      <c r="I45" s="35">
        <f>'[1]вспомогат'!K42</f>
        <v>398175.0200000033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59958937.37</v>
      </c>
      <c r="E46" s="36">
        <f>'[1]вспомогат'!G43</f>
        <v>1712409.0299999937</v>
      </c>
      <c r="F46" s="37">
        <f>'[1]вспомогат'!H43</f>
        <v>35.299411184849156</v>
      </c>
      <c r="G46" s="33">
        <f>'[1]вспомогат'!I43</f>
        <v>-3138688.9700000063</v>
      </c>
      <c r="H46" s="34">
        <f>'[1]вспомогат'!J43</f>
        <v>95.75791677355645</v>
      </c>
      <c r="I46" s="35">
        <f>'[1]вспомогат'!K43</f>
        <v>-2656185.6300000027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30245214.1</v>
      </c>
      <c r="E47" s="36">
        <f>'[1]вспомогат'!G44</f>
        <v>1023815.450000003</v>
      </c>
      <c r="F47" s="37">
        <f>'[1]вспомогат'!H44</f>
        <v>84.57789756299074</v>
      </c>
      <c r="G47" s="33">
        <f>'[1]вспомогат'!I44</f>
        <v>-186684.54999999702</v>
      </c>
      <c r="H47" s="34">
        <f>'[1]вспомогат'!J44</f>
        <v>104.21236203114847</v>
      </c>
      <c r="I47" s="35">
        <f>'[1]вспомогат'!K44</f>
        <v>1222540.1000000015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29643767.04</v>
      </c>
      <c r="E48" s="36">
        <f>'[1]вспомогат'!G45</f>
        <v>995005.9399999976</v>
      </c>
      <c r="F48" s="37">
        <f>'[1]вспомогат'!H45</f>
        <v>32.634722875459346</v>
      </c>
      <c r="G48" s="33">
        <f>'[1]вспомогат'!I45</f>
        <v>-2053912.0600000024</v>
      </c>
      <c r="H48" s="34">
        <f>'[1]вспомогат'!J45</f>
        <v>94.16190053269041</v>
      </c>
      <c r="I48" s="35">
        <f>'[1]вспомогат'!K45</f>
        <v>-1837932.960000001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10711217.36</v>
      </c>
      <c r="E49" s="36">
        <f>'[1]вспомогат'!G46</f>
        <v>350321.3300000001</v>
      </c>
      <c r="F49" s="37">
        <f>'[1]вспомогат'!H46</f>
        <v>105.33603848755921</v>
      </c>
      <c r="G49" s="33">
        <f>'[1]вспомогат'!I46</f>
        <v>17746.330000000075</v>
      </c>
      <c r="H49" s="34">
        <f>'[1]вспомогат'!J46</f>
        <v>98.50734067581783</v>
      </c>
      <c r="I49" s="35">
        <f>'[1]вспомогат'!K46</f>
        <v>-162304.6400000006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10181972.8</v>
      </c>
      <c r="E50" s="36">
        <f>'[1]вспомогат'!G47</f>
        <v>520438.30000000075</v>
      </c>
      <c r="F50" s="37">
        <f>'[1]вспомогат'!H47</f>
        <v>60.41969091170838</v>
      </c>
      <c r="G50" s="33">
        <f>'[1]вспомогат'!I47</f>
        <v>-340933.69999999925</v>
      </c>
      <c r="H50" s="34">
        <f>'[1]вспомогат'!J47</f>
        <v>96.90734911246547</v>
      </c>
      <c r="I50" s="35">
        <f>'[1]вспомогат'!K47</f>
        <v>-324942.19999999925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13753126.73</v>
      </c>
      <c r="E51" s="36">
        <f>'[1]вспомогат'!G48</f>
        <v>689285.5899999999</v>
      </c>
      <c r="F51" s="37">
        <f>'[1]вспомогат'!H48</f>
        <v>35.358822346545246</v>
      </c>
      <c r="G51" s="33">
        <f>'[1]вспомогат'!I48</f>
        <v>-1260116.4100000001</v>
      </c>
      <c r="H51" s="34">
        <f>'[1]вспомогат'!J48</f>
        <v>93.41492158021026</v>
      </c>
      <c r="I51" s="35">
        <f>'[1]вспомогат'!K48</f>
        <v>-969496.2699999996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26899259.55</v>
      </c>
      <c r="E52" s="36">
        <f>'[1]вспомогат'!G49</f>
        <v>855464.1600000001</v>
      </c>
      <c r="F52" s="37">
        <f>'[1]вспомогат'!H49</f>
        <v>29.42406759117028</v>
      </c>
      <c r="G52" s="33">
        <f>'[1]вспомогат'!I49</f>
        <v>-2051897.8399999999</v>
      </c>
      <c r="H52" s="34">
        <f>'[1]вспомогат'!J49</f>
        <v>90.88785194670919</v>
      </c>
      <c r="I52" s="35">
        <f>'[1]вспомогат'!K49</f>
        <v>-2696840.4499999993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11304792.88</v>
      </c>
      <c r="E53" s="36">
        <f>'[1]вспомогат'!G50</f>
        <v>303539.25</v>
      </c>
      <c r="F53" s="37">
        <f>'[1]вспомогат'!H50</f>
        <v>27.891137553983274</v>
      </c>
      <c r="G53" s="33">
        <f>'[1]вспомогат'!I50</f>
        <v>-784760.75</v>
      </c>
      <c r="H53" s="34">
        <f>'[1]вспомогат'!J50</f>
        <v>92.35323189132755</v>
      </c>
      <c r="I53" s="35">
        <f>'[1]вспомогат'!K50</f>
        <v>-936027.1199999992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10804980.27</v>
      </c>
      <c r="E54" s="36">
        <f>'[1]вспомогат'!G51</f>
        <v>703895.8200000003</v>
      </c>
      <c r="F54" s="37">
        <f>'[1]вспомогат'!H51</f>
        <v>83.7422901671525</v>
      </c>
      <c r="G54" s="33">
        <f>'[1]вспомогат'!I51</f>
        <v>-136654.1799999997</v>
      </c>
      <c r="H54" s="34">
        <f>'[1]вспомогат'!J51</f>
        <v>109.8951957963714</v>
      </c>
      <c r="I54" s="35">
        <f>'[1]вспомогат'!K51</f>
        <v>972903.2699999996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66075933.23</v>
      </c>
      <c r="E55" s="36">
        <f>'[1]вспомогат'!G52</f>
        <v>1730367.049999997</v>
      </c>
      <c r="F55" s="37">
        <f>'[1]вспомогат'!H52</f>
        <v>42.22671202756983</v>
      </c>
      <c r="G55" s="33">
        <f>'[1]вспомогат'!I52</f>
        <v>-2367434.950000003</v>
      </c>
      <c r="H55" s="34">
        <f>'[1]вспомогат'!J52</f>
        <v>104.96703713033975</v>
      </c>
      <c r="I55" s="35">
        <f>'[1]вспомогат'!K52</f>
        <v>3126711.2299999967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79161368</v>
      </c>
      <c r="E56" s="36">
        <f>'[1]вспомогат'!G53</f>
        <v>2461585.6099999994</v>
      </c>
      <c r="F56" s="37">
        <f>'[1]вспомогат'!H53</f>
        <v>34.531703953718036</v>
      </c>
      <c r="G56" s="33">
        <f>'[1]вспомогат'!I53</f>
        <v>-4666894.390000001</v>
      </c>
      <c r="H56" s="34">
        <f>'[1]вспомогат'!J53</f>
        <v>95.44507465988393</v>
      </c>
      <c r="I56" s="35">
        <f>'[1]вспомогат'!K53</f>
        <v>-3777818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34642075.69</v>
      </c>
      <c r="E57" s="36">
        <f>'[1]вспомогат'!G54</f>
        <v>1407513.4599999972</v>
      </c>
      <c r="F57" s="37">
        <f>'[1]вспомогат'!H54</f>
        <v>38.48819961717247</v>
      </c>
      <c r="G57" s="33">
        <f>'[1]вспомогат'!I54</f>
        <v>-2249486.540000003</v>
      </c>
      <c r="H57" s="34">
        <f>'[1]вспомогат'!J54</f>
        <v>88.01742887123902</v>
      </c>
      <c r="I57" s="35">
        <f>'[1]вспомогат'!K54</f>
        <v>-4716124.310000002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73781062.18</v>
      </c>
      <c r="E58" s="36">
        <f>'[1]вспомогат'!G55</f>
        <v>3195555.3100000024</v>
      </c>
      <c r="F58" s="37">
        <f>'[1]вспомогат'!H55</f>
        <v>76.8873912154278</v>
      </c>
      <c r="G58" s="33">
        <f>'[1]вспомогат'!I55</f>
        <v>-960594.6899999976</v>
      </c>
      <c r="H58" s="34">
        <f>'[1]вспомогат'!J55</f>
        <v>111.12174746899693</v>
      </c>
      <c r="I58" s="35">
        <f>'[1]вспомогат'!K55</f>
        <v>7384462.180000007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79004090.8</v>
      </c>
      <c r="E59" s="36">
        <f>'[1]вспомогат'!G56</f>
        <v>3866955.8900000006</v>
      </c>
      <c r="F59" s="37">
        <f>'[1]вспомогат'!H56</f>
        <v>57.072206536738726</v>
      </c>
      <c r="G59" s="33">
        <f>'[1]вспомогат'!I56</f>
        <v>-2908594.1099999994</v>
      </c>
      <c r="H59" s="34">
        <f>'[1]вспомогат'!J56</f>
        <v>94.4460141063957</v>
      </c>
      <c r="I59" s="35">
        <f>'[1]вспомогат'!K56</f>
        <v>-4645909.200000003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15370509.58</v>
      </c>
      <c r="E60" s="36">
        <f>'[1]вспомогат'!G57</f>
        <v>735494.5999999996</v>
      </c>
      <c r="F60" s="37">
        <f>'[1]вспомогат'!H57</f>
        <v>93.63394016549962</v>
      </c>
      <c r="G60" s="33">
        <f>'[1]вспомогат'!I57</f>
        <v>-50005.40000000037</v>
      </c>
      <c r="H60" s="34">
        <f>'[1]вспомогат'!J57</f>
        <v>104.90518598690632</v>
      </c>
      <c r="I60" s="35">
        <f>'[1]вспомогат'!K57</f>
        <v>718698.5800000001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65123551.12</v>
      </c>
      <c r="E61" s="36">
        <f>'[1]вспомогат'!G58</f>
        <v>2873608.6899999976</v>
      </c>
      <c r="F61" s="37">
        <f>'[1]вспомогат'!H58</f>
        <v>64.52011936724845</v>
      </c>
      <c r="G61" s="33">
        <f>'[1]вспомогат'!I58</f>
        <v>-1580209.3100000024</v>
      </c>
      <c r="H61" s="34">
        <f>'[1]вспомогат'!J58</f>
        <v>100.4686116423874</v>
      </c>
      <c r="I61" s="35">
        <f>'[1]вспомогат'!K58</f>
        <v>303753.1199999973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24041451.15</v>
      </c>
      <c r="E62" s="36">
        <f>'[1]вспомогат'!G59</f>
        <v>689694.5199999996</v>
      </c>
      <c r="F62" s="37">
        <f>'[1]вспомогат'!H59</f>
        <v>43.21242613041144</v>
      </c>
      <c r="G62" s="33">
        <f>'[1]вспомогат'!I59</f>
        <v>-906361.4800000004</v>
      </c>
      <c r="H62" s="34">
        <f>'[1]вспомогат'!J59</f>
        <v>121.83250131757646</v>
      </c>
      <c r="I62" s="35">
        <f>'[1]вспомогат'!K59</f>
        <v>4308251.1499999985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14709594.55</v>
      </c>
      <c r="E63" s="36">
        <f>'[1]вспомогат'!G60</f>
        <v>617809.4700000007</v>
      </c>
      <c r="F63" s="37">
        <f>'[1]вспомогат'!H60</f>
        <v>58.61414212905166</v>
      </c>
      <c r="G63" s="33">
        <f>'[1]вспомогат'!I60</f>
        <v>-436218.52999999933</v>
      </c>
      <c r="H63" s="34">
        <f>'[1]вспомогат'!J60</f>
        <v>98.41477955083889</v>
      </c>
      <c r="I63" s="35">
        <f>'[1]вспомогат'!K60</f>
        <v>-236935.44999999925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11923859.33</v>
      </c>
      <c r="E64" s="36">
        <f>'[1]вспомогат'!G61</f>
        <v>307309.22000000067</v>
      </c>
      <c r="F64" s="37">
        <f>'[1]вспомогат'!H61</f>
        <v>28.88754967983071</v>
      </c>
      <c r="G64" s="33">
        <f>'[1]вспомогат'!I61</f>
        <v>-756502.7799999993</v>
      </c>
      <c r="H64" s="34">
        <f>'[1]вспомогат'!J61</f>
        <v>102.57083294623656</v>
      </c>
      <c r="I64" s="35">
        <f>'[1]вспомогат'!K61</f>
        <v>298859.3300000001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12941827.19</v>
      </c>
      <c r="E65" s="36">
        <f>'[1]вспомогат'!G62</f>
        <v>399122.1199999992</v>
      </c>
      <c r="F65" s="37">
        <f>'[1]вспомогат'!H62</f>
        <v>23.464962655679674</v>
      </c>
      <c r="G65" s="33">
        <f>'[1]вспомогат'!I62</f>
        <v>-1301805.8800000008</v>
      </c>
      <c r="H65" s="34">
        <f>'[1]вспомогат'!J62</f>
        <v>91.93643209137218</v>
      </c>
      <c r="I65" s="35">
        <f>'[1]вспомогат'!K62</f>
        <v>-1135102.8100000005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8578153.63</v>
      </c>
      <c r="E66" s="36">
        <f>'[1]вспомогат'!G63</f>
        <v>283938.24000000115</v>
      </c>
      <c r="F66" s="37">
        <f>'[1]вспомогат'!H63</f>
        <v>37.22315679077099</v>
      </c>
      <c r="G66" s="33">
        <f>'[1]вспомогат'!I63</f>
        <v>-478861.75999999885</v>
      </c>
      <c r="H66" s="34">
        <f>'[1]вспомогат'!J63</f>
        <v>92.8070283457752</v>
      </c>
      <c r="I66" s="35">
        <f>'[1]вспомогат'!K63</f>
        <v>-664846.3699999992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15460042.52</v>
      </c>
      <c r="E67" s="36">
        <f>'[1]вспомогат'!G64</f>
        <v>491501.0800000001</v>
      </c>
      <c r="F67" s="37">
        <f>'[1]вспомогат'!H64</f>
        <v>52.91899911712139</v>
      </c>
      <c r="G67" s="33">
        <f>'[1]вспомогат'!I64</f>
        <v>-437278.9199999999</v>
      </c>
      <c r="H67" s="34">
        <f>'[1]вспомогат'!J64</f>
        <v>108.16664698309637</v>
      </c>
      <c r="I67" s="35">
        <f>'[1]вспомогат'!K64</f>
        <v>1167242.5199999996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11446193.78</v>
      </c>
      <c r="E68" s="36">
        <f>'[1]вспомогат'!G65</f>
        <v>443535.3699999992</v>
      </c>
      <c r="F68" s="37">
        <f>'[1]вспомогат'!H65</f>
        <v>66.43112383211852</v>
      </c>
      <c r="G68" s="33">
        <f>'[1]вспомогат'!I65</f>
        <v>-224126.63000000082</v>
      </c>
      <c r="H68" s="34">
        <f>'[1]вспомогат'!J65</f>
        <v>101.85977512027678</v>
      </c>
      <c r="I68" s="35">
        <f>'[1]вспомогат'!K65</f>
        <v>208986.77999999933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33879320.36</v>
      </c>
      <c r="E69" s="36">
        <f>'[1]вспомогат'!G66</f>
        <v>1445494.8499999978</v>
      </c>
      <c r="F69" s="37">
        <f>'[1]вспомогат'!H66</f>
        <v>58.430344354226094</v>
      </c>
      <c r="G69" s="33">
        <f>'[1]вспомогат'!I66</f>
        <v>-1028382.1500000022</v>
      </c>
      <c r="H69" s="34">
        <f>'[1]вспомогат'!J66</f>
        <v>101.9651632101348</v>
      </c>
      <c r="I69" s="35">
        <f>'[1]вспомогат'!K66</f>
        <v>652952.3599999994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67734688.63</v>
      </c>
      <c r="E70" s="36">
        <f>'[1]вспомогат'!G67</f>
        <v>1347345.7699999958</v>
      </c>
      <c r="F70" s="37">
        <f>'[1]вспомогат'!H67</f>
        <v>30.900065889462937</v>
      </c>
      <c r="G70" s="33">
        <f>'[1]вспомогат'!I67</f>
        <v>-3012987.230000004</v>
      </c>
      <c r="H70" s="34">
        <f>'[1]вспомогат'!J67</f>
        <v>97.80165618881502</v>
      </c>
      <c r="I70" s="35">
        <f>'[1]вспомогат'!K67</f>
        <v>-1522511.3700000048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85737110.3</v>
      </c>
      <c r="E71" s="36">
        <f>'[1]вспомогат'!G68</f>
        <v>3164615.769999996</v>
      </c>
      <c r="F71" s="37">
        <f>'[1]вспомогат'!H68</f>
        <v>20.800982858960733</v>
      </c>
      <c r="G71" s="33">
        <f>'[1]вспомогат'!I68</f>
        <v>-12049164.230000004</v>
      </c>
      <c r="H71" s="34">
        <f>'[1]вспомогат'!J68</f>
        <v>88.85807329699095</v>
      </c>
      <c r="I71" s="35">
        <f>'[1]вспомогат'!K68</f>
        <v>-10750588.700000003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16019033.9</v>
      </c>
      <c r="E72" s="36">
        <f>'[1]вспомогат'!G69</f>
        <v>748067.6600000001</v>
      </c>
      <c r="F72" s="37">
        <f>'[1]вспомогат'!H69</f>
        <v>96.37935761495551</v>
      </c>
      <c r="G72" s="33">
        <f>'[1]вспомогат'!I69</f>
        <v>-28102.33999999985</v>
      </c>
      <c r="H72" s="34">
        <f>'[1]вспомогат'!J69</f>
        <v>108.58668749957634</v>
      </c>
      <c r="I72" s="35">
        <f>'[1]вспомогат'!K69</f>
        <v>1266733.9000000004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9614390.54</v>
      </c>
      <c r="E73" s="36">
        <f>'[1]вспомогат'!G70</f>
        <v>631586.5399999991</v>
      </c>
      <c r="F73" s="37">
        <f>'[1]вспомогат'!H70</f>
        <v>95.91932338683209</v>
      </c>
      <c r="G73" s="33">
        <f>'[1]вспомогат'!I70</f>
        <v>-26869.460000000894</v>
      </c>
      <c r="H73" s="34">
        <f>'[1]вспомогат'!J70</f>
        <v>107.28352979050209</v>
      </c>
      <c r="I73" s="35">
        <f>'[1]вспомогат'!K70</f>
        <v>652725.5399999991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7766326.28</v>
      </c>
      <c r="E74" s="36">
        <f>'[1]вспомогат'!G71</f>
        <v>328466.79000000004</v>
      </c>
      <c r="F74" s="37">
        <f>'[1]вспомогат'!H71</f>
        <v>43.02451531945495</v>
      </c>
      <c r="G74" s="33">
        <f>'[1]вспомогат'!I71</f>
        <v>-434974.20999999996</v>
      </c>
      <c r="H74" s="34">
        <f>'[1]вспомогат'!J71</f>
        <v>101.92366309227026</v>
      </c>
      <c r="I74" s="35">
        <f>'[1]вспомогат'!K71</f>
        <v>146578.28000000026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54012072.61</v>
      </c>
      <c r="E75" s="36">
        <f>'[1]вспомогат'!G72</f>
        <v>2085574.1000000015</v>
      </c>
      <c r="F75" s="37">
        <f>'[1]вспомогат'!H72</f>
        <v>101.02773356171757</v>
      </c>
      <c r="G75" s="33">
        <f>'[1]вспомогат'!I72</f>
        <v>21216.10000000149</v>
      </c>
      <c r="H75" s="34">
        <f>'[1]вспомогат'!J72</f>
        <v>99.59460523308724</v>
      </c>
      <c r="I75" s="35">
        <f>'[1]вспомогат'!K72</f>
        <v>-219853.3900000006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23773047.84</v>
      </c>
      <c r="E76" s="36">
        <f>'[1]вспомогат'!G73</f>
        <v>701665.9899999984</v>
      </c>
      <c r="F76" s="37">
        <f>'[1]вспомогат'!H73</f>
        <v>47.2930694804384</v>
      </c>
      <c r="G76" s="33">
        <f>'[1]вспомогат'!I73</f>
        <v>-781989.0100000016</v>
      </c>
      <c r="H76" s="34">
        <f>'[1]вспомогат'!J73</f>
        <v>99.92918354620733</v>
      </c>
      <c r="I76" s="35">
        <f>'[1]вспомогат'!K73</f>
        <v>-16847.16000000015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9306047.61</v>
      </c>
      <c r="E77" s="36">
        <f>'[1]вспомогат'!G74</f>
        <v>281192.20999999903</v>
      </c>
      <c r="F77" s="37">
        <f>'[1]вспомогат'!H74</f>
        <v>73.3321710783672</v>
      </c>
      <c r="G77" s="33">
        <f>'[1]вспомогат'!I74</f>
        <v>-102257.79000000097</v>
      </c>
      <c r="H77" s="34">
        <f>'[1]вспомогат'!J74</f>
        <v>104.58641107374045</v>
      </c>
      <c r="I77" s="35">
        <f>'[1]вспомогат'!K74</f>
        <v>408096.6099999994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10241307.26</v>
      </c>
      <c r="E78" s="36">
        <f>'[1]вспомогат'!G75</f>
        <v>417414.08999999985</v>
      </c>
      <c r="F78" s="37">
        <f>'[1]вспомогат'!H75</f>
        <v>93.66978140715355</v>
      </c>
      <c r="G78" s="33">
        <f>'[1]вспомогат'!I75</f>
        <v>-28208.91000000015</v>
      </c>
      <c r="H78" s="34">
        <f>'[1]вспомогат'!J75</f>
        <v>111.12346302448137</v>
      </c>
      <c r="I78" s="35">
        <f>'[1]вспомогат'!K75</f>
        <v>1025155.2599999998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10193094.3</v>
      </c>
      <c r="E79" s="36">
        <f>'[1]вспомогат'!G76</f>
        <v>1010352.9700000007</v>
      </c>
      <c r="F79" s="37">
        <f>'[1]вспомогат'!H76</f>
        <v>190.69560137781357</v>
      </c>
      <c r="G79" s="33">
        <f>'[1]вспомогат'!I76</f>
        <v>480527.97000000067</v>
      </c>
      <c r="H79" s="34">
        <f>'[1]вспомогат'!J76</f>
        <v>129.98865654465726</v>
      </c>
      <c r="I79" s="35">
        <f>'[1]вспомогат'!K76</f>
        <v>2351568.3000000007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14885578.53</v>
      </c>
      <c r="E80" s="36">
        <f>'[1]вспомогат'!G77</f>
        <v>1036862.0299999993</v>
      </c>
      <c r="F80" s="37">
        <f>'[1]вспомогат'!H77</f>
        <v>74.76489764426782</v>
      </c>
      <c r="G80" s="33">
        <f>'[1]вспомогат'!I77</f>
        <v>-349967.97000000067</v>
      </c>
      <c r="H80" s="34">
        <f>'[1]вспомогат'!J77</f>
        <v>95.67110093715472</v>
      </c>
      <c r="I80" s="35">
        <f>'[1]вспомогат'!K77</f>
        <v>-673538.4700000007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12285017.51</v>
      </c>
      <c r="E81" s="36">
        <f>'[1]вспомогат'!G78</f>
        <v>322020.9199999999</v>
      </c>
      <c r="F81" s="37">
        <f>'[1]вспомогат'!H78</f>
        <v>48.961002510228674</v>
      </c>
      <c r="G81" s="33">
        <f>'[1]вспомогат'!I78</f>
        <v>-335688.0800000001</v>
      </c>
      <c r="H81" s="34">
        <f>'[1]вспомогат'!J78</f>
        <v>106.01009972356299</v>
      </c>
      <c r="I81" s="35">
        <f>'[1]вспомогат'!K78</f>
        <v>696482.5099999998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1264133036.78</v>
      </c>
      <c r="E82" s="39">
        <f>SUM(E39:E81)</f>
        <v>49620928.399999976</v>
      </c>
      <c r="F82" s="40">
        <f>E82/C82*100</f>
        <v>48.27071023028752</v>
      </c>
      <c r="G82" s="39">
        <f>SUM(G39:G81)</f>
        <v>-53176250.600000024</v>
      </c>
      <c r="H82" s="41">
        <f>D82/B82*100</f>
        <v>99.37684179001486</v>
      </c>
      <c r="I82" s="39">
        <f>SUM(I39:I81)</f>
        <v>-7926946.220000012</v>
      </c>
    </row>
    <row r="83" spans="1:9" ht="15.75" customHeight="1">
      <c r="A83" s="52" t="s">
        <v>83</v>
      </c>
      <c r="B83" s="53">
        <f>'[1]вспомогат'!B79</f>
        <v>12455541052</v>
      </c>
      <c r="C83" s="53">
        <f>'[1]вспомогат'!C79</f>
        <v>978023834</v>
      </c>
      <c r="D83" s="53">
        <f>'[1]вспомогат'!F79</f>
        <v>11893071165.860006</v>
      </c>
      <c r="E83" s="53">
        <f>'[1]вспомогат'!G79</f>
        <v>461641476.55999994</v>
      </c>
      <c r="F83" s="54">
        <f>'[1]вспомогат'!H79</f>
        <v>47.20145465902827</v>
      </c>
      <c r="G83" s="53">
        <f>'[1]вспомогат'!I79</f>
        <v>-516382357.44000006</v>
      </c>
      <c r="H83" s="54">
        <f>'[1]вспомогат'!J79</f>
        <v>95.48417942029361</v>
      </c>
      <c r="I83" s="53">
        <f>'[1]вспомогат'!K79</f>
        <v>-562469886.1399995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17.12.2019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2019-12-18T08:34:02Z</dcterms:created>
  <dcterms:modified xsi:type="dcterms:W3CDTF">2019-12-18T08:34:25Z</dcterms:modified>
  <cp:category/>
  <cp:version/>
  <cp:contentType/>
  <cp:contentStatus/>
</cp:coreProperties>
</file>