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<sst xmlns="http://schemas.openxmlformats.org/spreadsheetml/2006/main" count="87" uniqueCount="84">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</sst>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612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16.12.2019</v>
          </cell>
        </row>
        <row r="6">
          <cell r="F6" t="str">
            <v>Фактично надійшло на 16.12.2019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2359833700</v>
          </cell>
          <cell r="C10">
            <v>160574700</v>
          </cell>
          <cell r="F10">
            <v>2069555078.7</v>
          </cell>
          <cell r="G10">
            <v>77845276.01999998</v>
          </cell>
          <cell r="H10">
            <v>48.479166406663055</v>
          </cell>
          <cell r="I10">
            <v>-82729423.98000002</v>
          </cell>
          <cell r="J10">
            <v>87.69919162947795</v>
          </cell>
          <cell r="K10">
            <v>-290278621.29999995</v>
          </cell>
        </row>
        <row r="11">
          <cell r="B11">
            <v>5714000000</v>
          </cell>
          <cell r="C11">
            <v>496500000</v>
          </cell>
          <cell r="F11">
            <v>5431939567.02</v>
          </cell>
          <cell r="G11">
            <v>198112981.84000015</v>
          </cell>
          <cell r="H11">
            <v>39.9019097361531</v>
          </cell>
          <cell r="I11">
            <v>-298387018.15999985</v>
          </cell>
          <cell r="J11">
            <v>95.0636956076304</v>
          </cell>
          <cell r="K11">
            <v>-282060432.97999954</v>
          </cell>
        </row>
        <row r="12">
          <cell r="B12">
            <v>480270910</v>
          </cell>
          <cell r="C12">
            <v>36698439</v>
          </cell>
          <cell r="F12">
            <v>461420100.17</v>
          </cell>
          <cell r="G12">
            <v>14578318.110000014</v>
          </cell>
          <cell r="H12">
            <v>39.72462727910583</v>
          </cell>
          <cell r="I12">
            <v>-22120120.889999986</v>
          </cell>
          <cell r="J12">
            <v>96.07496322648399</v>
          </cell>
          <cell r="K12">
            <v>-18850809.829999983</v>
          </cell>
        </row>
        <row r="13">
          <cell r="B13">
            <v>642996340</v>
          </cell>
          <cell r="C13">
            <v>43199127</v>
          </cell>
          <cell r="F13">
            <v>658751992.16</v>
          </cell>
          <cell r="G13">
            <v>29079143.76999998</v>
          </cell>
          <cell r="H13">
            <v>67.31419310857828</v>
          </cell>
          <cell r="I13">
            <v>-14119983.23000002</v>
          </cell>
          <cell r="J13">
            <v>102.45034865361752</v>
          </cell>
          <cell r="K13">
            <v>15755652.159999967</v>
          </cell>
        </row>
        <row r="14">
          <cell r="B14">
            <v>620787000</v>
          </cell>
          <cell r="C14">
            <v>41030000</v>
          </cell>
          <cell r="F14">
            <v>604830072.15</v>
          </cell>
          <cell r="G14">
            <v>21127256.049999952</v>
          </cell>
          <cell r="H14">
            <v>51.49221557397014</v>
          </cell>
          <cell r="I14">
            <v>-19902743.950000048</v>
          </cell>
          <cell r="J14">
            <v>97.4295647540944</v>
          </cell>
          <cell r="K14">
            <v>-15956927.850000024</v>
          </cell>
        </row>
        <row r="15">
          <cell r="B15">
            <v>94482700</v>
          </cell>
          <cell r="C15">
            <v>6549350</v>
          </cell>
          <cell r="F15">
            <v>94860658.11</v>
          </cell>
          <cell r="G15">
            <v>2872033.569999993</v>
          </cell>
          <cell r="H15">
            <v>43.85219250765332</v>
          </cell>
          <cell r="I15">
            <v>-3677316.430000007</v>
          </cell>
          <cell r="J15">
            <v>100.40002890476245</v>
          </cell>
          <cell r="K15">
            <v>377958.1099999994</v>
          </cell>
        </row>
        <row r="16">
          <cell r="B16">
            <v>39080158</v>
          </cell>
          <cell r="C16">
            <v>3151791</v>
          </cell>
          <cell r="F16">
            <v>38735856.49</v>
          </cell>
          <cell r="G16">
            <v>1066829.2199999988</v>
          </cell>
          <cell r="H16">
            <v>33.84834908152218</v>
          </cell>
          <cell r="I16">
            <v>-2084961.7800000012</v>
          </cell>
          <cell r="J16">
            <v>99.11898639202022</v>
          </cell>
          <cell r="K16">
            <v>-344301.5099999979</v>
          </cell>
        </row>
        <row r="17">
          <cell r="B17">
            <v>330262500</v>
          </cell>
          <cell r="C17">
            <v>22210270</v>
          </cell>
          <cell r="F17">
            <v>337732593.79</v>
          </cell>
          <cell r="G17">
            <v>12650413.410000026</v>
          </cell>
          <cell r="H17">
            <v>56.957494933650175</v>
          </cell>
          <cell r="I17">
            <v>-9559856.589999974</v>
          </cell>
          <cell r="J17">
            <v>102.26186557359678</v>
          </cell>
          <cell r="K17">
            <v>7470093.790000021</v>
          </cell>
        </row>
        <row r="18">
          <cell r="B18">
            <v>120000</v>
          </cell>
          <cell r="C18">
            <v>12300</v>
          </cell>
          <cell r="F18">
            <v>100521.32</v>
          </cell>
          <cell r="G18">
            <v>1466.2300000000105</v>
          </cell>
          <cell r="H18">
            <v>11.920569105691142</v>
          </cell>
          <cell r="I18">
            <v>-10833.76999999999</v>
          </cell>
          <cell r="J18">
            <v>83.76776666666667</v>
          </cell>
          <cell r="K18">
            <v>-19478.679999999993</v>
          </cell>
        </row>
        <row r="19">
          <cell r="B19">
            <v>5855500</v>
          </cell>
          <cell r="C19">
            <v>195639</v>
          </cell>
          <cell r="F19">
            <v>6359456.79</v>
          </cell>
          <cell r="G19">
            <v>177638.63999999966</v>
          </cell>
          <cell r="H19">
            <v>90.79919647922942</v>
          </cell>
          <cell r="I19">
            <v>-18000.360000000335</v>
          </cell>
          <cell r="J19">
            <v>108.60655435061052</v>
          </cell>
          <cell r="K19">
            <v>503956.79000000004</v>
          </cell>
        </row>
        <row r="20">
          <cell r="B20">
            <v>135752172</v>
          </cell>
          <cell r="C20">
            <v>10120896</v>
          </cell>
          <cell r="F20">
            <v>132146087.54</v>
          </cell>
          <cell r="G20">
            <v>4708049.600000009</v>
          </cell>
          <cell r="H20">
            <v>46.51811064949199</v>
          </cell>
          <cell r="I20">
            <v>-5412846.399999991</v>
          </cell>
          <cell r="J20">
            <v>97.34362669350145</v>
          </cell>
          <cell r="K20">
            <v>-3606084.4599999934</v>
          </cell>
        </row>
        <row r="21">
          <cell r="B21">
            <v>35341370</v>
          </cell>
          <cell r="C21">
            <v>2840595</v>
          </cell>
          <cell r="F21">
            <v>38502461.93</v>
          </cell>
          <cell r="G21">
            <v>1820554.799999997</v>
          </cell>
          <cell r="H21">
            <v>64.09061481837422</v>
          </cell>
          <cell r="I21">
            <v>-1020040.200000003</v>
          </cell>
          <cell r="J21">
            <v>108.94445215338284</v>
          </cell>
          <cell r="K21">
            <v>3161091.9299999997</v>
          </cell>
        </row>
        <row r="22">
          <cell r="B22">
            <v>64806223</v>
          </cell>
          <cell r="C22">
            <v>5913225</v>
          </cell>
          <cell r="F22">
            <v>65509007.75</v>
          </cell>
          <cell r="G22">
            <v>2017576.3999999985</v>
          </cell>
          <cell r="H22">
            <v>34.11972992740846</v>
          </cell>
          <cell r="I22">
            <v>-3895648.6000000015</v>
          </cell>
          <cell r="J22">
            <v>101.08444022420503</v>
          </cell>
          <cell r="K22">
            <v>702784.75</v>
          </cell>
        </row>
        <row r="23">
          <cell r="B23">
            <v>4526967</v>
          </cell>
          <cell r="C23">
            <v>392037</v>
          </cell>
          <cell r="F23">
            <v>4318188.19</v>
          </cell>
          <cell r="G23">
            <v>260853.00000000047</v>
          </cell>
          <cell r="H23">
            <v>66.53785229455394</v>
          </cell>
          <cell r="I23">
            <v>-131183.99999999953</v>
          </cell>
          <cell r="J23">
            <v>95.38810841784357</v>
          </cell>
          <cell r="K23">
            <v>-208778.8099999996</v>
          </cell>
        </row>
        <row r="24">
          <cell r="B24">
            <v>40162348</v>
          </cell>
          <cell r="C24">
            <v>3822369</v>
          </cell>
          <cell r="F24">
            <v>41869927.51</v>
          </cell>
          <cell r="G24">
            <v>1323430.3799999952</v>
          </cell>
          <cell r="H24">
            <v>34.62330245980949</v>
          </cell>
          <cell r="I24">
            <v>-2498938.620000005</v>
          </cell>
          <cell r="J24">
            <v>104.25169243093058</v>
          </cell>
          <cell r="K24">
            <v>1707579.509999998</v>
          </cell>
        </row>
        <row r="25">
          <cell r="B25">
            <v>126622543</v>
          </cell>
          <cell r="C25">
            <v>9101654</v>
          </cell>
          <cell r="F25">
            <v>125683527.85</v>
          </cell>
          <cell r="G25">
            <v>4968076.379999995</v>
          </cell>
          <cell r="H25">
            <v>54.58432478316573</v>
          </cell>
          <cell r="I25">
            <v>-4133577.620000005</v>
          </cell>
          <cell r="J25">
            <v>99.25841392239295</v>
          </cell>
          <cell r="K25">
            <v>-939015.150000006</v>
          </cell>
        </row>
        <row r="26">
          <cell r="B26">
            <v>7480505</v>
          </cell>
          <cell r="C26">
            <v>951974</v>
          </cell>
          <cell r="F26">
            <v>7410130.57</v>
          </cell>
          <cell r="G26">
            <v>289535.3700000001</v>
          </cell>
          <cell r="H26">
            <v>30.414209841865443</v>
          </cell>
          <cell r="I26">
            <v>-662438.6299999999</v>
          </cell>
          <cell r="J26">
            <v>99.0592288889587</v>
          </cell>
          <cell r="K26">
            <v>-70374.4299999997</v>
          </cell>
        </row>
        <row r="27">
          <cell r="B27">
            <v>67659558</v>
          </cell>
          <cell r="C27">
            <v>5020539</v>
          </cell>
          <cell r="F27">
            <v>65708048.64</v>
          </cell>
          <cell r="G27">
            <v>2415013.759999998</v>
          </cell>
          <cell r="H27">
            <v>48.10267901514156</v>
          </cell>
          <cell r="I27">
            <v>-2605525.240000002</v>
          </cell>
          <cell r="J27">
            <v>97.11569301117811</v>
          </cell>
          <cell r="K27">
            <v>-1951509.3599999994</v>
          </cell>
        </row>
        <row r="28">
          <cell r="B28">
            <v>119900</v>
          </cell>
          <cell r="C28">
            <v>6700</v>
          </cell>
          <cell r="F28">
            <v>117244.87</v>
          </cell>
          <cell r="G28">
            <v>1970.5</v>
          </cell>
          <cell r="H28">
            <v>29.410447761194032</v>
          </cell>
          <cell r="I28">
            <v>-4729.5</v>
          </cell>
          <cell r="J28">
            <v>97.78554628857381</v>
          </cell>
          <cell r="K28">
            <v>-2655.1300000000047</v>
          </cell>
        </row>
        <row r="29">
          <cell r="B29">
            <v>215137553</v>
          </cell>
          <cell r="C29">
            <v>15982599</v>
          </cell>
          <cell r="F29">
            <v>214229381.47</v>
          </cell>
          <cell r="G29">
            <v>8295536.6099999845</v>
          </cell>
          <cell r="H29">
            <v>51.903552169456205</v>
          </cell>
          <cell r="I29">
            <v>-7687062.3900000155</v>
          </cell>
          <cell r="J29">
            <v>99.5778647115132</v>
          </cell>
          <cell r="K29">
            <v>-908171.5300000012</v>
          </cell>
        </row>
        <row r="30">
          <cell r="B30">
            <v>26581263</v>
          </cell>
          <cell r="C30">
            <v>1460085</v>
          </cell>
          <cell r="F30">
            <v>29096229.92</v>
          </cell>
          <cell r="G30">
            <v>997355.1800000034</v>
          </cell>
          <cell r="H30">
            <v>68.308021793252</v>
          </cell>
          <cell r="I30">
            <v>-462729.8199999966</v>
          </cell>
          <cell r="J30">
            <v>109.46142747242673</v>
          </cell>
          <cell r="K30">
            <v>2514966.920000002</v>
          </cell>
        </row>
        <row r="31">
          <cell r="B31">
            <v>41957545</v>
          </cell>
          <cell r="C31">
            <v>1302757</v>
          </cell>
          <cell r="F31">
            <v>42144417.5</v>
          </cell>
          <cell r="G31">
            <v>2243260.920000002</v>
          </cell>
          <cell r="H31">
            <v>172.19334994937674</v>
          </cell>
          <cell r="I31">
            <v>940503.9200000018</v>
          </cell>
          <cell r="J31">
            <v>100.44538473354434</v>
          </cell>
          <cell r="K31">
            <v>186872.5</v>
          </cell>
        </row>
        <row r="32">
          <cell r="B32">
            <v>41550906</v>
          </cell>
          <cell r="C32">
            <v>2754963</v>
          </cell>
          <cell r="F32">
            <v>47805874.92</v>
          </cell>
          <cell r="G32">
            <v>1428983.3700000048</v>
          </cell>
          <cell r="H32">
            <v>51.869421476804035</v>
          </cell>
          <cell r="I32">
            <v>-1325979.6299999952</v>
          </cell>
          <cell r="J32">
            <v>115.05374857530182</v>
          </cell>
          <cell r="K32">
            <v>6254968.920000002</v>
          </cell>
        </row>
        <row r="33">
          <cell r="B33">
            <v>79285808</v>
          </cell>
          <cell r="C33">
            <v>4857254</v>
          </cell>
          <cell r="F33">
            <v>81013256.7</v>
          </cell>
          <cell r="G33">
            <v>2384325.920000002</v>
          </cell>
          <cell r="H33">
            <v>49.08793981125965</v>
          </cell>
          <cell r="I33">
            <v>-2472928.079999998</v>
          </cell>
          <cell r="J33">
            <v>102.17876155086923</v>
          </cell>
          <cell r="K33">
            <v>1727448.700000003</v>
          </cell>
        </row>
        <row r="34">
          <cell r="B34">
            <v>340000</v>
          </cell>
          <cell r="C34">
            <v>5100</v>
          </cell>
          <cell r="F34">
            <v>313169.32</v>
          </cell>
          <cell r="G34">
            <v>12785.25</v>
          </cell>
          <cell r="H34">
            <v>250.69117647058823</v>
          </cell>
          <cell r="I34">
            <v>7685.25</v>
          </cell>
          <cell r="J34">
            <v>92.10862352941177</v>
          </cell>
          <cell r="K34">
            <v>-26830.679999999993</v>
          </cell>
        </row>
        <row r="35">
          <cell r="B35">
            <v>8467600</v>
          </cell>
          <cell r="C35">
            <v>572292</v>
          </cell>
          <cell r="F35">
            <v>7625268.94</v>
          </cell>
          <cell r="G35">
            <v>181875.10000000056</v>
          </cell>
          <cell r="H35">
            <v>31.780122734548193</v>
          </cell>
          <cell r="I35">
            <v>-390416.89999999944</v>
          </cell>
          <cell r="J35">
            <v>90.05230454910482</v>
          </cell>
          <cell r="K35">
            <v>-842331.0599999996</v>
          </cell>
        </row>
        <row r="36">
          <cell r="B36">
            <v>18734076</v>
          </cell>
          <cell r="C36">
            <v>1609332</v>
          </cell>
          <cell r="F36">
            <v>19753323.5</v>
          </cell>
          <cell r="G36">
            <v>494890.6799999997</v>
          </cell>
          <cell r="H36">
            <v>30.751310481615956</v>
          </cell>
          <cell r="I36">
            <v>-1114441.3200000003</v>
          </cell>
          <cell r="J36">
            <v>105.4406072656052</v>
          </cell>
          <cell r="K36">
            <v>1019247.5</v>
          </cell>
        </row>
        <row r="37">
          <cell r="B37">
            <v>49602581</v>
          </cell>
          <cell r="C37">
            <v>4610885</v>
          </cell>
          <cell r="F37">
            <v>49081152.73</v>
          </cell>
          <cell r="G37">
            <v>1567882.4699999988</v>
          </cell>
          <cell r="H37">
            <v>34.00393785574784</v>
          </cell>
          <cell r="I37">
            <v>-3043002.530000001</v>
          </cell>
          <cell r="J37">
            <v>98.94878802778427</v>
          </cell>
          <cell r="K37">
            <v>-521428.2700000033</v>
          </cell>
        </row>
        <row r="38">
          <cell r="B38">
            <v>25634545</v>
          </cell>
          <cell r="C38">
            <v>913709</v>
          </cell>
          <cell r="F38">
            <v>27314815.17</v>
          </cell>
          <cell r="G38">
            <v>1454695.4700000025</v>
          </cell>
          <cell r="H38">
            <v>159.20774228994162</v>
          </cell>
          <cell r="I38">
            <v>540986.4700000025</v>
          </cell>
          <cell r="J38">
            <v>106.55471033326319</v>
          </cell>
          <cell r="K38">
            <v>1680270.1700000018</v>
          </cell>
        </row>
        <row r="39">
          <cell r="B39">
            <v>22000000</v>
          </cell>
          <cell r="C39">
            <v>3449370</v>
          </cell>
          <cell r="F39">
            <v>20870836.24</v>
          </cell>
          <cell r="G39">
            <v>1885378.3499999978</v>
          </cell>
          <cell r="H39">
            <v>54.6586289670287</v>
          </cell>
          <cell r="I39">
            <v>-1563991.6500000022</v>
          </cell>
          <cell r="J39">
            <v>94.86743745454544</v>
          </cell>
          <cell r="K39">
            <v>-1129163.7600000016</v>
          </cell>
        </row>
        <row r="40">
          <cell r="B40">
            <v>19385265</v>
          </cell>
          <cell r="C40">
            <v>871755</v>
          </cell>
          <cell r="F40">
            <v>20200256.09</v>
          </cell>
          <cell r="G40">
            <v>1279417.6799999997</v>
          </cell>
          <cell r="H40">
            <v>146.76344615172837</v>
          </cell>
          <cell r="I40">
            <v>407662.6799999997</v>
          </cell>
          <cell r="J40">
            <v>104.20417822505908</v>
          </cell>
          <cell r="K40">
            <v>814991.0899999999</v>
          </cell>
        </row>
        <row r="41">
          <cell r="B41">
            <v>20726672</v>
          </cell>
          <cell r="C41">
            <v>1160053</v>
          </cell>
          <cell r="F41">
            <v>21093225</v>
          </cell>
          <cell r="G41">
            <v>470774.7800000012</v>
          </cell>
          <cell r="H41">
            <v>40.582178572875655</v>
          </cell>
          <cell r="I41">
            <v>-689278.2199999988</v>
          </cell>
          <cell r="J41">
            <v>101.76850871186653</v>
          </cell>
          <cell r="K41">
            <v>366553</v>
          </cell>
        </row>
        <row r="42">
          <cell r="B42">
            <v>33735724</v>
          </cell>
          <cell r="C42">
            <v>3066125</v>
          </cell>
          <cell r="F42">
            <v>34099447.14</v>
          </cell>
          <cell r="G42">
            <v>1779099.3900000006</v>
          </cell>
          <cell r="H42">
            <v>58.02435941130908</v>
          </cell>
          <cell r="I42">
            <v>-1287025.6099999994</v>
          </cell>
          <cell r="J42">
            <v>101.07815424385143</v>
          </cell>
          <cell r="K42">
            <v>363723.1400000006</v>
          </cell>
        </row>
        <row r="43">
          <cell r="B43">
            <v>62615123</v>
          </cell>
          <cell r="C43">
            <v>4851098</v>
          </cell>
          <cell r="F43">
            <v>59822405.84</v>
          </cell>
          <cell r="G43">
            <v>1575877.5</v>
          </cell>
          <cell r="H43">
            <v>32.484965259411375</v>
          </cell>
          <cell r="I43">
            <v>-3275220.5</v>
          </cell>
          <cell r="J43">
            <v>95.5398679644852</v>
          </cell>
          <cell r="K43">
            <v>-2792717.1599999964</v>
          </cell>
        </row>
        <row r="44">
          <cell r="B44">
            <v>29022674</v>
          </cell>
          <cell r="C44">
            <v>1210500</v>
          </cell>
          <cell r="F44">
            <v>30166288.64</v>
          </cell>
          <cell r="G44">
            <v>944889.9900000021</v>
          </cell>
          <cell r="H44">
            <v>78.05782651796795</v>
          </cell>
          <cell r="I44">
            <v>-265610.0099999979</v>
          </cell>
          <cell r="J44">
            <v>103.94041789533246</v>
          </cell>
          <cell r="K44">
            <v>1143614.6400000006</v>
          </cell>
        </row>
        <row r="45">
          <cell r="B45">
            <v>31481700</v>
          </cell>
          <cell r="C45">
            <v>3048918</v>
          </cell>
          <cell r="F45">
            <v>29590737.49</v>
          </cell>
          <cell r="G45">
            <v>941976.3899999969</v>
          </cell>
          <cell r="H45">
            <v>30.895432084431164</v>
          </cell>
          <cell r="I45">
            <v>-2106941.610000003</v>
          </cell>
          <cell r="J45">
            <v>93.99345489601895</v>
          </cell>
          <cell r="K45">
            <v>-1890962.5100000016</v>
          </cell>
        </row>
        <row r="46">
          <cell r="B46">
            <v>10873522</v>
          </cell>
          <cell r="C46">
            <v>332575</v>
          </cell>
          <cell r="F46">
            <v>10682532.01</v>
          </cell>
          <cell r="G46">
            <v>321635.98000000045</v>
          </cell>
          <cell r="H46">
            <v>96.71081109524181</v>
          </cell>
          <cell r="I46">
            <v>-10939.019999999553</v>
          </cell>
          <cell r="J46">
            <v>98.24353148869336</v>
          </cell>
          <cell r="K46">
            <v>-190989.99000000022</v>
          </cell>
        </row>
        <row r="47">
          <cell r="B47">
            <v>10506915</v>
          </cell>
          <cell r="C47">
            <v>861372</v>
          </cell>
          <cell r="F47">
            <v>10160058.68</v>
          </cell>
          <cell r="G47">
            <v>498524.1799999997</v>
          </cell>
          <cell r="H47">
            <v>57.87559614196882</v>
          </cell>
          <cell r="I47">
            <v>-362847.8200000003</v>
          </cell>
          <cell r="J47">
            <v>96.69878056498982</v>
          </cell>
          <cell r="K47">
            <v>-346856.3200000003</v>
          </cell>
        </row>
        <row r="48">
          <cell r="B48">
            <v>14722623</v>
          </cell>
          <cell r="C48">
            <v>1949402</v>
          </cell>
          <cell r="F48">
            <v>13638893.75</v>
          </cell>
          <cell r="G48">
            <v>575052.6099999994</v>
          </cell>
          <cell r="H48">
            <v>29.49892377252098</v>
          </cell>
          <cell r="I48">
            <v>-1374349.3900000006</v>
          </cell>
          <cell r="J48">
            <v>92.63902057398332</v>
          </cell>
          <cell r="K48">
            <v>-1083729.25</v>
          </cell>
        </row>
        <row r="49">
          <cell r="B49">
            <v>29596100</v>
          </cell>
          <cell r="C49">
            <v>2907362</v>
          </cell>
          <cell r="F49">
            <v>26668438.56</v>
          </cell>
          <cell r="G49">
            <v>624643.1699999981</v>
          </cell>
          <cell r="H49">
            <v>21.48487770012809</v>
          </cell>
          <cell r="I49">
            <v>-2282718.830000002</v>
          </cell>
          <cell r="J49">
            <v>90.1079485472748</v>
          </cell>
          <cell r="K49">
            <v>-2927661.4400000013</v>
          </cell>
        </row>
        <row r="50">
          <cell r="B50">
            <v>12240820</v>
          </cell>
          <cell r="C50">
            <v>1088300</v>
          </cell>
          <cell r="F50">
            <v>11298492.04</v>
          </cell>
          <cell r="G50">
            <v>297238.4099999983</v>
          </cell>
          <cell r="H50">
            <v>27.31217587062375</v>
          </cell>
          <cell r="I50">
            <v>-791061.5900000017</v>
          </cell>
          <cell r="J50">
            <v>92.30175788876889</v>
          </cell>
          <cell r="K50">
            <v>-942327.9600000009</v>
          </cell>
        </row>
        <row r="51">
          <cell r="B51">
            <v>9832077</v>
          </cell>
          <cell r="C51">
            <v>840550</v>
          </cell>
          <cell r="F51">
            <v>10745141.46</v>
          </cell>
          <cell r="G51">
            <v>644057.0100000016</v>
          </cell>
          <cell r="H51">
            <v>76.62328356433306</v>
          </cell>
          <cell r="I51">
            <v>-196492.98999999836</v>
          </cell>
          <cell r="J51">
            <v>109.28658776777279</v>
          </cell>
          <cell r="K51">
            <v>913064.4600000009</v>
          </cell>
        </row>
        <row r="52">
          <cell r="B52">
            <v>62949222</v>
          </cell>
          <cell r="C52">
            <v>4097802</v>
          </cell>
          <cell r="F52">
            <v>65968790.46</v>
          </cell>
          <cell r="G52">
            <v>1623224.2800000012</v>
          </cell>
          <cell r="H52">
            <v>39.61207203276296</v>
          </cell>
          <cell r="I52">
            <v>-2474577.719999999</v>
          </cell>
          <cell r="J52">
            <v>104.79683205616108</v>
          </cell>
          <cell r="K52">
            <v>3019568.460000001</v>
          </cell>
        </row>
        <row r="53">
          <cell r="B53">
            <v>82939186</v>
          </cell>
          <cell r="C53">
            <v>7128480</v>
          </cell>
          <cell r="F53">
            <v>78896862.73</v>
          </cell>
          <cell r="G53">
            <v>2197080.3400000036</v>
          </cell>
          <cell r="H53">
            <v>30.82116159405657</v>
          </cell>
          <cell r="I53">
            <v>-4931399.659999996</v>
          </cell>
          <cell r="J53">
            <v>95.12615994326254</v>
          </cell>
          <cell r="K53">
            <v>-4042323.269999996</v>
          </cell>
        </row>
        <row r="54">
          <cell r="B54">
            <v>39358200</v>
          </cell>
          <cell r="C54">
            <v>3657000</v>
          </cell>
          <cell r="F54">
            <v>34464444.75</v>
          </cell>
          <cell r="G54">
            <v>1229882.5199999996</v>
          </cell>
          <cell r="H54">
            <v>33.63091386382279</v>
          </cell>
          <cell r="I54">
            <v>-2427117.4800000004</v>
          </cell>
          <cell r="J54">
            <v>87.56611011174292</v>
          </cell>
          <cell r="K54">
            <v>-4893755.25</v>
          </cell>
        </row>
        <row r="55">
          <cell r="B55">
            <v>66396600</v>
          </cell>
          <cell r="C55">
            <v>4156150</v>
          </cell>
          <cell r="F55">
            <v>73616893.05</v>
          </cell>
          <cell r="G55">
            <v>3031386.1799999923</v>
          </cell>
          <cell r="H55">
            <v>72.93736222224877</v>
          </cell>
          <cell r="I55">
            <v>-1124763.8200000077</v>
          </cell>
          <cell r="J55">
            <v>110.87449214266995</v>
          </cell>
          <cell r="K55">
            <v>7220293.049999997</v>
          </cell>
        </row>
        <row r="56">
          <cell r="B56">
            <v>83650000</v>
          </cell>
          <cell r="C56">
            <v>6775550</v>
          </cell>
          <cell r="F56">
            <v>78518915.07</v>
          </cell>
          <cell r="G56">
            <v>3381780.1599999964</v>
          </cell>
          <cell r="H56">
            <v>49.91152245943128</v>
          </cell>
          <cell r="I56">
            <v>-3393769.8400000036</v>
          </cell>
          <cell r="J56">
            <v>93.86600725642558</v>
          </cell>
          <cell r="K56">
            <v>-5131084.930000007</v>
          </cell>
        </row>
        <row r="57">
          <cell r="B57">
            <v>14651811</v>
          </cell>
          <cell r="C57">
            <v>785500</v>
          </cell>
          <cell r="F57">
            <v>15345172.63</v>
          </cell>
          <cell r="G57">
            <v>710157.6500000004</v>
          </cell>
          <cell r="H57">
            <v>90.40835773392747</v>
          </cell>
          <cell r="I57">
            <v>-75342.34999999963</v>
          </cell>
          <cell r="J57">
            <v>104.73225889959951</v>
          </cell>
          <cell r="K57">
            <v>693361.6300000008</v>
          </cell>
        </row>
        <row r="58">
          <cell r="B58">
            <v>64819798</v>
          </cell>
          <cell r="C58">
            <v>4453818</v>
          </cell>
          <cell r="F58">
            <v>64656622.99</v>
          </cell>
          <cell r="G58">
            <v>2406680.5600000024</v>
          </cell>
          <cell r="H58">
            <v>54.03634724184963</v>
          </cell>
          <cell r="I58">
            <v>-2047137.4399999976</v>
          </cell>
          <cell r="J58">
            <v>99.74826362464135</v>
          </cell>
          <cell r="K58">
            <v>-163175.0099999979</v>
          </cell>
        </row>
        <row r="59">
          <cell r="B59">
            <v>19733200</v>
          </cell>
          <cell r="C59">
            <v>1596056</v>
          </cell>
          <cell r="F59">
            <v>24006819.83</v>
          </cell>
          <cell r="G59">
            <v>655063.1999999993</v>
          </cell>
          <cell r="H59">
            <v>41.042620058444015</v>
          </cell>
          <cell r="I59">
            <v>-940992.8000000007</v>
          </cell>
          <cell r="J59">
            <v>121.65700357772687</v>
          </cell>
          <cell r="K59">
            <v>4273619.829999998</v>
          </cell>
        </row>
        <row r="60">
          <cell r="B60">
            <v>14946530</v>
          </cell>
          <cell r="C60">
            <v>1054028</v>
          </cell>
          <cell r="F60">
            <v>14607703.09</v>
          </cell>
          <cell r="G60">
            <v>515918.0099999998</v>
          </cell>
          <cell r="H60">
            <v>48.94727749167952</v>
          </cell>
          <cell r="I60">
            <v>-538109.9900000002</v>
          </cell>
          <cell r="J60">
            <v>97.73307309455774</v>
          </cell>
          <cell r="K60">
            <v>-338826.91000000015</v>
          </cell>
        </row>
        <row r="61">
          <cell r="B61">
            <v>11625000</v>
          </cell>
          <cell r="C61">
            <v>1063812</v>
          </cell>
          <cell r="F61">
            <v>11919593.31</v>
          </cell>
          <cell r="G61">
            <v>303043.2000000011</v>
          </cell>
          <cell r="H61">
            <v>28.48653709490033</v>
          </cell>
          <cell r="I61">
            <v>-760768.7999999989</v>
          </cell>
          <cell r="J61">
            <v>102.534136</v>
          </cell>
          <cell r="K61">
            <v>294593.3100000005</v>
          </cell>
        </row>
        <row r="62">
          <cell r="B62">
            <v>14076930</v>
          </cell>
          <cell r="C62">
            <v>1700928</v>
          </cell>
          <cell r="F62">
            <v>12920227.86</v>
          </cell>
          <cell r="G62">
            <v>377522.7899999991</v>
          </cell>
          <cell r="H62">
            <v>22.19510702393041</v>
          </cell>
          <cell r="I62">
            <v>-1323405.210000001</v>
          </cell>
          <cell r="J62">
            <v>91.78299430344542</v>
          </cell>
          <cell r="K62">
            <v>-1156702.1400000006</v>
          </cell>
        </row>
        <row r="63">
          <cell r="B63">
            <v>9243000</v>
          </cell>
          <cell r="C63">
            <v>762800</v>
          </cell>
          <cell r="F63">
            <v>8539125.97</v>
          </cell>
          <cell r="G63">
            <v>244910.580000001</v>
          </cell>
          <cell r="H63">
            <v>32.10678814892515</v>
          </cell>
          <cell r="I63">
            <v>-517889.419999999</v>
          </cell>
          <cell r="J63">
            <v>92.38478816401602</v>
          </cell>
          <cell r="K63">
            <v>-703874.0299999993</v>
          </cell>
        </row>
        <row r="64">
          <cell r="B64">
            <v>14292800</v>
          </cell>
          <cell r="C64">
            <v>928780</v>
          </cell>
          <cell r="F64">
            <v>15433792.86</v>
          </cell>
          <cell r="G64">
            <v>465251.4199999999</v>
          </cell>
          <cell r="H64">
            <v>50.092747475182485</v>
          </cell>
          <cell r="I64">
            <v>-463528.5800000001</v>
          </cell>
          <cell r="J64">
            <v>107.98299045673345</v>
          </cell>
          <cell r="K64">
            <v>1140992.8599999994</v>
          </cell>
        </row>
        <row r="65">
          <cell r="B65">
            <v>11237207</v>
          </cell>
          <cell r="C65">
            <v>667662</v>
          </cell>
          <cell r="F65">
            <v>11429874.38</v>
          </cell>
          <cell r="G65">
            <v>427215.97000000067</v>
          </cell>
          <cell r="H65">
            <v>63.98686311337184</v>
          </cell>
          <cell r="I65">
            <v>-240446.02999999933</v>
          </cell>
          <cell r="J65">
            <v>101.71454864184668</v>
          </cell>
          <cell r="K65">
            <v>192667.38000000082</v>
          </cell>
        </row>
        <row r="66">
          <cell r="B66">
            <v>33226368</v>
          </cell>
          <cell r="C66">
            <v>2473877</v>
          </cell>
          <cell r="F66">
            <v>33763028.52</v>
          </cell>
          <cell r="G66">
            <v>1329203.0100000016</v>
          </cell>
          <cell r="H66">
            <v>53.72955122667786</v>
          </cell>
          <cell r="I66">
            <v>-1144673.9899999984</v>
          </cell>
          <cell r="J66">
            <v>101.61516455846153</v>
          </cell>
          <cell r="K66">
            <v>536660.5200000033</v>
          </cell>
        </row>
        <row r="67">
          <cell r="B67">
            <v>69257200</v>
          </cell>
          <cell r="C67">
            <v>4360333</v>
          </cell>
          <cell r="F67">
            <v>67638824.22</v>
          </cell>
          <cell r="G67">
            <v>1251481.3599999994</v>
          </cell>
          <cell r="H67">
            <v>28.70150880678149</v>
          </cell>
          <cell r="I67">
            <v>-3108851.6400000006</v>
          </cell>
          <cell r="J67">
            <v>97.6632382192754</v>
          </cell>
          <cell r="K67">
            <v>-1618375.7800000012</v>
          </cell>
        </row>
        <row r="68">
          <cell r="B68">
            <v>96487699</v>
          </cell>
          <cell r="C68">
            <v>15213780</v>
          </cell>
          <cell r="F68">
            <v>85642278.05</v>
          </cell>
          <cell r="G68">
            <v>3069783.519999996</v>
          </cell>
          <cell r="H68">
            <v>20.17765157639979</v>
          </cell>
          <cell r="I68">
            <v>-12143996.480000004</v>
          </cell>
          <cell r="J68">
            <v>88.75978900688676</v>
          </cell>
          <cell r="K68">
            <v>-10845420.950000003</v>
          </cell>
        </row>
        <row r="69">
          <cell r="B69">
            <v>14752300</v>
          </cell>
          <cell r="C69">
            <v>776170</v>
          </cell>
          <cell r="F69">
            <v>16008834.65</v>
          </cell>
          <cell r="G69">
            <v>737868.4100000001</v>
          </cell>
          <cell r="H69">
            <v>95.06530914619222</v>
          </cell>
          <cell r="I69">
            <v>-38301.58999999985</v>
          </cell>
          <cell r="J69">
            <v>108.51755082258362</v>
          </cell>
          <cell r="K69">
            <v>1256534.6500000004</v>
          </cell>
        </row>
        <row r="70">
          <cell r="B70">
            <v>8961665</v>
          </cell>
          <cell r="C70">
            <v>658456</v>
          </cell>
          <cell r="F70">
            <v>9608306.56</v>
          </cell>
          <cell r="G70">
            <v>625502.5600000005</v>
          </cell>
          <cell r="H70">
            <v>94.99534668983205</v>
          </cell>
          <cell r="I70">
            <v>-32953.43999999948</v>
          </cell>
          <cell r="J70">
            <v>107.21564084352629</v>
          </cell>
          <cell r="K70">
            <v>646641.5600000005</v>
          </cell>
        </row>
        <row r="71">
          <cell r="B71">
            <v>7619748</v>
          </cell>
          <cell r="C71">
            <v>763441</v>
          </cell>
          <cell r="F71">
            <v>7753119.69</v>
          </cell>
          <cell r="G71">
            <v>315260.2000000002</v>
          </cell>
          <cell r="H71">
            <v>41.29463835450286</v>
          </cell>
          <cell r="I71">
            <v>-448180.7999999998</v>
          </cell>
          <cell r="J71">
            <v>101.75034253101285</v>
          </cell>
          <cell r="K71">
            <v>133371.6900000004</v>
          </cell>
        </row>
        <row r="72">
          <cell r="B72">
            <v>54231926</v>
          </cell>
          <cell r="C72">
            <v>2064358</v>
          </cell>
          <cell r="F72">
            <v>53854937.77</v>
          </cell>
          <cell r="G72">
            <v>1928439.2600000054</v>
          </cell>
          <cell r="H72">
            <v>93.41593173277141</v>
          </cell>
          <cell r="I72">
            <v>-135918.73999999464</v>
          </cell>
          <cell r="J72">
            <v>99.30485922627938</v>
          </cell>
          <cell r="K72">
            <v>-376988.2299999967</v>
          </cell>
        </row>
        <row r="73">
          <cell r="B73">
            <v>23789895</v>
          </cell>
          <cell r="C73">
            <v>1483655</v>
          </cell>
          <cell r="F73">
            <v>23666166.67</v>
          </cell>
          <cell r="G73">
            <v>594784.8200000003</v>
          </cell>
          <cell r="H73">
            <v>40.08915954180725</v>
          </cell>
          <cell r="I73">
            <v>-888870.1799999997</v>
          </cell>
          <cell r="J73">
            <v>99.47991224845676</v>
          </cell>
          <cell r="K73">
            <v>-123728.32999999821</v>
          </cell>
        </row>
        <row r="74">
          <cell r="B74">
            <v>8897951</v>
          </cell>
          <cell r="C74">
            <v>383450</v>
          </cell>
          <cell r="F74">
            <v>9292625.83</v>
          </cell>
          <cell r="G74">
            <v>267770.4299999997</v>
          </cell>
          <cell r="H74">
            <v>69.83190246446725</v>
          </cell>
          <cell r="I74">
            <v>-115679.5700000003</v>
          </cell>
          <cell r="J74">
            <v>104.43556982950344</v>
          </cell>
          <cell r="K74">
            <v>394674.8300000001</v>
          </cell>
        </row>
        <row r="75">
          <cell r="B75">
            <v>9216152</v>
          </cell>
          <cell r="C75">
            <v>445623</v>
          </cell>
          <cell r="F75">
            <v>10038332.68</v>
          </cell>
          <cell r="G75">
            <v>214439.50999999978</v>
          </cell>
          <cell r="H75">
            <v>48.1212841347955</v>
          </cell>
          <cell r="I75">
            <v>-231183.49000000022</v>
          </cell>
          <cell r="J75">
            <v>108.92108420086821</v>
          </cell>
          <cell r="K75">
            <v>822180.6799999997</v>
          </cell>
        </row>
        <row r="76">
          <cell r="B76">
            <v>7841526</v>
          </cell>
          <cell r="C76">
            <v>529825</v>
          </cell>
          <cell r="F76">
            <v>10126291.14</v>
          </cell>
          <cell r="G76">
            <v>943549.8100000005</v>
          </cell>
          <cell r="H76">
            <v>178.08706837163223</v>
          </cell>
          <cell r="I76">
            <v>413724.8100000005</v>
          </cell>
          <cell r="J76">
            <v>129.13674124143694</v>
          </cell>
          <cell r="K76">
            <v>2284765.1400000006</v>
          </cell>
        </row>
        <row r="77">
          <cell r="B77">
            <v>15559117</v>
          </cell>
          <cell r="C77">
            <v>1386830</v>
          </cell>
          <cell r="F77">
            <v>14870997.63</v>
          </cell>
          <cell r="G77">
            <v>1022281.1300000008</v>
          </cell>
          <cell r="H77">
            <v>73.71351427355918</v>
          </cell>
          <cell r="I77">
            <v>-364548.8699999992</v>
          </cell>
          <cell r="J77">
            <v>95.5773880355807</v>
          </cell>
          <cell r="K77">
            <v>-688119.3699999992</v>
          </cell>
        </row>
        <row r="78">
          <cell r="B78">
            <v>11588535</v>
          </cell>
          <cell r="C78">
            <v>657709</v>
          </cell>
          <cell r="F78">
            <v>12136153.72</v>
          </cell>
          <cell r="G78">
            <v>173157.13000000082</v>
          </cell>
          <cell r="H78">
            <v>26.327316487991016</v>
          </cell>
          <cell r="I78">
            <v>-484551.8699999992</v>
          </cell>
          <cell r="J78">
            <v>104.72552156074948</v>
          </cell>
          <cell r="K78">
            <v>547618.7200000007</v>
          </cell>
        </row>
        <row r="79">
          <cell r="B79">
            <v>12455541052</v>
          </cell>
          <cell r="C79">
            <v>978023834</v>
          </cell>
          <cell r="F79">
            <v>11867688900.769997</v>
          </cell>
          <cell r="G79">
            <v>436259211.4700004</v>
          </cell>
          <cell r="H79">
            <v>44.60619427706098</v>
          </cell>
          <cell r="I79">
            <v>-541764622.5299997</v>
          </cell>
          <cell r="J79">
            <v>95.28039650163883</v>
          </cell>
          <cell r="K79">
            <v>-587852151.2299993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7"/>
  <sheetViews>
    <sheetView tabSelected="1" zoomScalePageLayoutView="0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C25" sqref="C25"/>
    </sheetView>
  </sheetViews>
  <sheetFormatPr defaultColWidth="11.421875" defaultRowHeight="12.75"/>
  <cols>
    <col min="1" max="1" width="31.140625" style="3" customWidth="1"/>
    <col min="2" max="2" width="13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16.12.2019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16.12.2019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2359833700</v>
      </c>
      <c r="C10" s="31">
        <f>'[1]вспомогат'!C10</f>
        <v>160574700</v>
      </c>
      <c r="D10" s="31">
        <f>'[1]вспомогат'!F10</f>
        <v>2069555078.7</v>
      </c>
      <c r="E10" s="31">
        <f>'[1]вспомогат'!G10</f>
        <v>77845276.01999998</v>
      </c>
      <c r="F10" s="32">
        <f>'[1]вспомогат'!H10</f>
        <v>48.479166406663055</v>
      </c>
      <c r="G10" s="33">
        <f>'[1]вспомогат'!I10</f>
        <v>-82729423.98000002</v>
      </c>
      <c r="H10" s="34">
        <f>'[1]вспомогат'!J10</f>
        <v>87.69919162947795</v>
      </c>
      <c r="I10" s="35">
        <f>'[1]вспомогат'!K10</f>
        <v>-290278621.29999995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5714000000</v>
      </c>
      <c r="C12" s="36">
        <f>'[1]вспомогат'!C11</f>
        <v>496500000</v>
      </c>
      <c r="D12" s="31">
        <f>'[1]вспомогат'!F11</f>
        <v>5431939567.02</v>
      </c>
      <c r="E12" s="36">
        <f>'[1]вспомогат'!G11</f>
        <v>198112981.84000015</v>
      </c>
      <c r="F12" s="37">
        <f>'[1]вспомогат'!H11</f>
        <v>39.9019097361531</v>
      </c>
      <c r="G12" s="33">
        <f>'[1]вспомогат'!I11</f>
        <v>-298387018.15999985</v>
      </c>
      <c r="H12" s="34">
        <f>'[1]вспомогат'!J11</f>
        <v>95.0636956076304</v>
      </c>
      <c r="I12" s="35">
        <f>'[1]вспомогат'!K11</f>
        <v>-282060432.97999954</v>
      </c>
    </row>
    <row r="13" spans="1:9" ht="12.75">
      <c r="A13" s="30" t="s">
        <v>13</v>
      </c>
      <c r="B13" s="31">
        <f>'[1]вспомогат'!B12</f>
        <v>480270910</v>
      </c>
      <c r="C13" s="36">
        <f>'[1]вспомогат'!C12</f>
        <v>36698439</v>
      </c>
      <c r="D13" s="31">
        <f>'[1]вспомогат'!F12</f>
        <v>461420100.17</v>
      </c>
      <c r="E13" s="36">
        <f>'[1]вспомогат'!G12</f>
        <v>14578318.110000014</v>
      </c>
      <c r="F13" s="37">
        <f>'[1]вспомогат'!H12</f>
        <v>39.72462727910583</v>
      </c>
      <c r="G13" s="33">
        <f>'[1]вспомогат'!I12</f>
        <v>-22120120.889999986</v>
      </c>
      <c r="H13" s="34">
        <f>'[1]вспомогат'!J12</f>
        <v>96.07496322648399</v>
      </c>
      <c r="I13" s="35">
        <f>'[1]вспомогат'!K12</f>
        <v>-18850809.829999983</v>
      </c>
    </row>
    <row r="14" spans="1:9" ht="12.75">
      <c r="A14" s="30" t="s">
        <v>14</v>
      </c>
      <c r="B14" s="31">
        <f>'[1]вспомогат'!B13</f>
        <v>642996340</v>
      </c>
      <c r="C14" s="36">
        <f>'[1]вспомогат'!C13</f>
        <v>43199127</v>
      </c>
      <c r="D14" s="31">
        <f>'[1]вспомогат'!F13</f>
        <v>658751992.16</v>
      </c>
      <c r="E14" s="36">
        <f>'[1]вспомогат'!G13</f>
        <v>29079143.76999998</v>
      </c>
      <c r="F14" s="37">
        <f>'[1]вспомогат'!H13</f>
        <v>67.31419310857828</v>
      </c>
      <c r="G14" s="33">
        <f>'[1]вспомогат'!I13</f>
        <v>-14119983.23000002</v>
      </c>
      <c r="H14" s="34">
        <f>'[1]вспомогат'!J13</f>
        <v>102.45034865361752</v>
      </c>
      <c r="I14" s="35">
        <f>'[1]вспомогат'!K13</f>
        <v>15755652.159999967</v>
      </c>
    </row>
    <row r="15" spans="1:9" ht="12.75">
      <c r="A15" s="30" t="s">
        <v>15</v>
      </c>
      <c r="B15" s="31">
        <f>'[1]вспомогат'!B14</f>
        <v>620787000</v>
      </c>
      <c r="C15" s="36">
        <f>'[1]вспомогат'!C14</f>
        <v>41030000</v>
      </c>
      <c r="D15" s="31">
        <f>'[1]вспомогат'!F14</f>
        <v>604830072.15</v>
      </c>
      <c r="E15" s="36">
        <f>'[1]вспомогат'!G14</f>
        <v>21127256.049999952</v>
      </c>
      <c r="F15" s="37">
        <f>'[1]вспомогат'!H14</f>
        <v>51.49221557397014</v>
      </c>
      <c r="G15" s="33">
        <f>'[1]вспомогат'!I14</f>
        <v>-19902743.950000048</v>
      </c>
      <c r="H15" s="34">
        <f>'[1]вспомогат'!J14</f>
        <v>97.4295647540944</v>
      </c>
      <c r="I15" s="35">
        <f>'[1]вспомогат'!K14</f>
        <v>-15956927.850000024</v>
      </c>
    </row>
    <row r="16" spans="1:9" ht="12.75">
      <c r="A16" s="30" t="s">
        <v>16</v>
      </c>
      <c r="B16" s="31">
        <f>'[1]вспомогат'!B15</f>
        <v>94482700</v>
      </c>
      <c r="C16" s="36">
        <f>'[1]вспомогат'!C15</f>
        <v>6549350</v>
      </c>
      <c r="D16" s="31">
        <f>'[1]вспомогат'!F15</f>
        <v>94860658.11</v>
      </c>
      <c r="E16" s="36">
        <f>'[1]вспомогат'!G15</f>
        <v>2872033.569999993</v>
      </c>
      <c r="F16" s="37">
        <f>'[1]вспомогат'!H15</f>
        <v>43.85219250765332</v>
      </c>
      <c r="G16" s="33">
        <f>'[1]вспомогат'!I15</f>
        <v>-3677316.430000007</v>
      </c>
      <c r="H16" s="34">
        <f>'[1]вспомогат'!J15</f>
        <v>100.40002890476245</v>
      </c>
      <c r="I16" s="35">
        <f>'[1]вспомогат'!K15</f>
        <v>377958.1099999994</v>
      </c>
    </row>
    <row r="17" spans="1:9" ht="18" customHeight="1">
      <c r="A17" s="38" t="s">
        <v>17</v>
      </c>
      <c r="B17" s="39">
        <f>SUM(B12:B16)</f>
        <v>7552536950</v>
      </c>
      <c r="C17" s="39">
        <f>SUM(C12:C16)</f>
        <v>623976916</v>
      </c>
      <c r="D17" s="39">
        <f>SUM(D12:D16)</f>
        <v>7251802389.61</v>
      </c>
      <c r="E17" s="39">
        <f>SUM(E12:E16)</f>
        <v>265769733.3400001</v>
      </c>
      <c r="F17" s="40">
        <f>E17/C17*100</f>
        <v>42.59287908336662</v>
      </c>
      <c r="G17" s="39">
        <f>SUM(G12:G16)</f>
        <v>-358207182.6599999</v>
      </c>
      <c r="H17" s="41">
        <f>D17/B17*100</f>
        <v>96.01809878745445</v>
      </c>
      <c r="I17" s="39">
        <f>SUM(I12:I16)</f>
        <v>-300734560.38999957</v>
      </c>
    </row>
    <row r="18" spans="1:9" ht="20.25" customHeight="1">
      <c r="A18" s="30" t="s">
        <v>18</v>
      </c>
      <c r="B18" s="42">
        <f>'[1]вспомогат'!B16</f>
        <v>39080158</v>
      </c>
      <c r="C18" s="43">
        <f>'[1]вспомогат'!C16</f>
        <v>3151791</v>
      </c>
      <c r="D18" s="42">
        <f>'[1]вспомогат'!F16</f>
        <v>38735856.49</v>
      </c>
      <c r="E18" s="43">
        <f>'[1]вспомогат'!G16</f>
        <v>1066829.2199999988</v>
      </c>
      <c r="F18" s="44">
        <f>'[1]вспомогат'!H16</f>
        <v>33.84834908152218</v>
      </c>
      <c r="G18" s="45">
        <f>'[1]вспомогат'!I16</f>
        <v>-2084961.7800000012</v>
      </c>
      <c r="H18" s="46">
        <f>'[1]вспомогат'!J16</f>
        <v>99.11898639202022</v>
      </c>
      <c r="I18" s="47">
        <f>'[1]вспомогат'!K16</f>
        <v>-344301.5099999979</v>
      </c>
    </row>
    <row r="19" spans="1:9" ht="12.75">
      <c r="A19" s="30" t="s">
        <v>19</v>
      </c>
      <c r="B19" s="31">
        <f>'[1]вспомогат'!B17</f>
        <v>330262500</v>
      </c>
      <c r="C19" s="36">
        <f>'[1]вспомогат'!C17</f>
        <v>22210270</v>
      </c>
      <c r="D19" s="31">
        <f>'[1]вспомогат'!F17</f>
        <v>337732593.79</v>
      </c>
      <c r="E19" s="36">
        <f>'[1]вспомогат'!G17</f>
        <v>12650413.410000026</v>
      </c>
      <c r="F19" s="37">
        <f>'[1]вспомогат'!H17</f>
        <v>56.957494933650175</v>
      </c>
      <c r="G19" s="33">
        <f>'[1]вспомогат'!I17</f>
        <v>-9559856.589999974</v>
      </c>
      <c r="H19" s="34">
        <f>'[1]вспомогат'!J17</f>
        <v>102.26186557359678</v>
      </c>
      <c r="I19" s="35">
        <f>'[1]вспомогат'!K17</f>
        <v>7470093.790000021</v>
      </c>
    </row>
    <row r="20" spans="1:9" ht="12.75">
      <c r="A20" s="30" t="s">
        <v>20</v>
      </c>
      <c r="B20" s="31">
        <f>'[1]вспомогат'!B18</f>
        <v>120000</v>
      </c>
      <c r="C20" s="36">
        <f>'[1]вспомогат'!C18</f>
        <v>12300</v>
      </c>
      <c r="D20" s="31">
        <f>'[1]вспомогат'!F18</f>
        <v>100521.32</v>
      </c>
      <c r="E20" s="36">
        <f>'[1]вспомогат'!G18</f>
        <v>1466.2300000000105</v>
      </c>
      <c r="F20" s="37">
        <f>'[1]вспомогат'!H18</f>
        <v>11.920569105691142</v>
      </c>
      <c r="G20" s="33">
        <f>'[1]вспомогат'!I18</f>
        <v>-10833.76999999999</v>
      </c>
      <c r="H20" s="34">
        <f>'[1]вспомогат'!J18</f>
        <v>83.76776666666667</v>
      </c>
      <c r="I20" s="35">
        <f>'[1]вспомогат'!K18</f>
        <v>-19478.679999999993</v>
      </c>
    </row>
    <row r="21" spans="1:9" ht="12.75">
      <c r="A21" s="30" t="s">
        <v>21</v>
      </c>
      <c r="B21" s="31">
        <f>'[1]вспомогат'!B19</f>
        <v>5855500</v>
      </c>
      <c r="C21" s="36">
        <f>'[1]вспомогат'!C19</f>
        <v>195639</v>
      </c>
      <c r="D21" s="31">
        <f>'[1]вспомогат'!F19</f>
        <v>6359456.79</v>
      </c>
      <c r="E21" s="36">
        <f>'[1]вспомогат'!G19</f>
        <v>177638.63999999966</v>
      </c>
      <c r="F21" s="37">
        <f>'[1]вспомогат'!H19</f>
        <v>90.79919647922942</v>
      </c>
      <c r="G21" s="33">
        <f>'[1]вспомогат'!I19</f>
        <v>-18000.360000000335</v>
      </c>
      <c r="H21" s="34">
        <f>'[1]вспомогат'!J19</f>
        <v>108.60655435061052</v>
      </c>
      <c r="I21" s="35">
        <f>'[1]вспомогат'!K19</f>
        <v>503956.79000000004</v>
      </c>
    </row>
    <row r="22" spans="1:9" ht="12.75">
      <c r="A22" s="30" t="s">
        <v>22</v>
      </c>
      <c r="B22" s="31">
        <f>'[1]вспомогат'!B20</f>
        <v>135752172</v>
      </c>
      <c r="C22" s="36">
        <f>'[1]вспомогат'!C20</f>
        <v>10120896</v>
      </c>
      <c r="D22" s="31">
        <f>'[1]вспомогат'!F20</f>
        <v>132146087.54</v>
      </c>
      <c r="E22" s="36">
        <f>'[1]вспомогат'!G20</f>
        <v>4708049.600000009</v>
      </c>
      <c r="F22" s="37">
        <f>'[1]вспомогат'!H20</f>
        <v>46.51811064949199</v>
      </c>
      <c r="G22" s="33">
        <f>'[1]вспомогат'!I20</f>
        <v>-5412846.399999991</v>
      </c>
      <c r="H22" s="34">
        <f>'[1]вспомогат'!J20</f>
        <v>97.34362669350145</v>
      </c>
      <c r="I22" s="35">
        <f>'[1]вспомогат'!K20</f>
        <v>-3606084.4599999934</v>
      </c>
    </row>
    <row r="23" spans="1:9" ht="12.75">
      <c r="A23" s="30" t="s">
        <v>23</v>
      </c>
      <c r="B23" s="31">
        <f>'[1]вспомогат'!B21</f>
        <v>35341370</v>
      </c>
      <c r="C23" s="36">
        <f>'[1]вспомогат'!C21</f>
        <v>2840595</v>
      </c>
      <c r="D23" s="31">
        <f>'[1]вспомогат'!F21</f>
        <v>38502461.93</v>
      </c>
      <c r="E23" s="36">
        <f>'[1]вспомогат'!G21</f>
        <v>1820554.799999997</v>
      </c>
      <c r="F23" s="37">
        <f>'[1]вспомогат'!H21</f>
        <v>64.09061481837422</v>
      </c>
      <c r="G23" s="33">
        <f>'[1]вспомогат'!I21</f>
        <v>-1020040.200000003</v>
      </c>
      <c r="H23" s="34">
        <f>'[1]вспомогат'!J21</f>
        <v>108.94445215338284</v>
      </c>
      <c r="I23" s="35">
        <f>'[1]вспомогат'!K21</f>
        <v>3161091.9299999997</v>
      </c>
    </row>
    <row r="24" spans="1:9" ht="12.75">
      <c r="A24" s="30" t="s">
        <v>24</v>
      </c>
      <c r="B24" s="31">
        <f>'[1]вспомогат'!B22</f>
        <v>64806223</v>
      </c>
      <c r="C24" s="36">
        <f>'[1]вспомогат'!C22</f>
        <v>5913225</v>
      </c>
      <c r="D24" s="31">
        <f>'[1]вспомогат'!F22</f>
        <v>65509007.75</v>
      </c>
      <c r="E24" s="36">
        <f>'[1]вспомогат'!G22</f>
        <v>2017576.3999999985</v>
      </c>
      <c r="F24" s="37">
        <f>'[1]вспомогат'!H22</f>
        <v>34.11972992740846</v>
      </c>
      <c r="G24" s="33">
        <f>'[1]вспомогат'!I22</f>
        <v>-3895648.6000000015</v>
      </c>
      <c r="H24" s="34">
        <f>'[1]вспомогат'!J22</f>
        <v>101.08444022420503</v>
      </c>
      <c r="I24" s="35">
        <f>'[1]вспомогат'!K22</f>
        <v>702784.75</v>
      </c>
    </row>
    <row r="25" spans="1:9" ht="12.75">
      <c r="A25" s="30" t="s">
        <v>25</v>
      </c>
      <c r="B25" s="31">
        <f>'[1]вспомогат'!B23</f>
        <v>4526967</v>
      </c>
      <c r="C25" s="36">
        <f>'[1]вспомогат'!C23</f>
        <v>392037</v>
      </c>
      <c r="D25" s="31">
        <f>'[1]вспомогат'!F23</f>
        <v>4318188.19</v>
      </c>
      <c r="E25" s="36">
        <f>'[1]вспомогат'!G23</f>
        <v>260853.00000000047</v>
      </c>
      <c r="F25" s="37">
        <f>'[1]вспомогат'!H23</f>
        <v>66.53785229455394</v>
      </c>
      <c r="G25" s="33">
        <f>'[1]вспомогат'!I23</f>
        <v>-131183.99999999953</v>
      </c>
      <c r="H25" s="34">
        <f>'[1]вспомогат'!J23</f>
        <v>95.38810841784357</v>
      </c>
      <c r="I25" s="35">
        <f>'[1]вспомогат'!K23</f>
        <v>-208778.8099999996</v>
      </c>
    </row>
    <row r="26" spans="1:9" ht="12.75">
      <c r="A26" s="48" t="s">
        <v>26</v>
      </c>
      <c r="B26" s="31">
        <f>'[1]вспомогат'!B24</f>
        <v>40162348</v>
      </c>
      <c r="C26" s="36">
        <f>'[1]вспомогат'!C24</f>
        <v>3822369</v>
      </c>
      <c r="D26" s="31">
        <f>'[1]вспомогат'!F24</f>
        <v>41869927.51</v>
      </c>
      <c r="E26" s="36">
        <f>'[1]вспомогат'!G24</f>
        <v>1323430.3799999952</v>
      </c>
      <c r="F26" s="37">
        <f>'[1]вспомогат'!H24</f>
        <v>34.62330245980949</v>
      </c>
      <c r="G26" s="33">
        <f>'[1]вспомогат'!I24</f>
        <v>-2498938.620000005</v>
      </c>
      <c r="H26" s="34">
        <f>'[1]вспомогат'!J24</f>
        <v>104.25169243093058</v>
      </c>
      <c r="I26" s="35">
        <f>'[1]вспомогат'!K24</f>
        <v>1707579.509999998</v>
      </c>
    </row>
    <row r="27" spans="1:9" ht="12.75">
      <c r="A27" s="30" t="s">
        <v>27</v>
      </c>
      <c r="B27" s="31">
        <f>'[1]вспомогат'!B25</f>
        <v>126622543</v>
      </c>
      <c r="C27" s="36">
        <f>'[1]вспомогат'!C25</f>
        <v>9101654</v>
      </c>
      <c r="D27" s="31">
        <f>'[1]вспомогат'!F25</f>
        <v>125683527.85</v>
      </c>
      <c r="E27" s="36">
        <f>'[1]вспомогат'!G25</f>
        <v>4968076.379999995</v>
      </c>
      <c r="F27" s="37">
        <f>'[1]вспомогат'!H25</f>
        <v>54.58432478316573</v>
      </c>
      <c r="G27" s="33">
        <f>'[1]вспомогат'!I25</f>
        <v>-4133577.620000005</v>
      </c>
      <c r="H27" s="34">
        <f>'[1]вспомогат'!J25</f>
        <v>99.25841392239295</v>
      </c>
      <c r="I27" s="35">
        <f>'[1]вспомогат'!K25</f>
        <v>-939015.150000006</v>
      </c>
    </row>
    <row r="28" spans="1:9" ht="12.75">
      <c r="A28" s="30" t="s">
        <v>28</v>
      </c>
      <c r="B28" s="31">
        <f>'[1]вспомогат'!B26</f>
        <v>7480505</v>
      </c>
      <c r="C28" s="36">
        <f>'[1]вспомогат'!C26</f>
        <v>951974</v>
      </c>
      <c r="D28" s="31">
        <f>'[1]вспомогат'!F26</f>
        <v>7410130.57</v>
      </c>
      <c r="E28" s="36">
        <f>'[1]вспомогат'!G26</f>
        <v>289535.3700000001</v>
      </c>
      <c r="F28" s="37">
        <f>'[1]вспомогат'!H26</f>
        <v>30.414209841865443</v>
      </c>
      <c r="G28" s="33">
        <f>'[1]вспомогат'!I26</f>
        <v>-662438.6299999999</v>
      </c>
      <c r="H28" s="34">
        <f>'[1]вспомогат'!J26</f>
        <v>99.0592288889587</v>
      </c>
      <c r="I28" s="35">
        <f>'[1]вспомогат'!K26</f>
        <v>-70374.4299999997</v>
      </c>
    </row>
    <row r="29" spans="1:9" ht="12.75">
      <c r="A29" s="30" t="s">
        <v>29</v>
      </c>
      <c r="B29" s="31">
        <f>'[1]вспомогат'!B27</f>
        <v>67659558</v>
      </c>
      <c r="C29" s="36">
        <f>'[1]вспомогат'!C27</f>
        <v>5020539</v>
      </c>
      <c r="D29" s="31">
        <f>'[1]вспомогат'!F27</f>
        <v>65708048.64</v>
      </c>
      <c r="E29" s="36">
        <f>'[1]вспомогат'!G27</f>
        <v>2415013.759999998</v>
      </c>
      <c r="F29" s="37">
        <f>'[1]вспомогат'!H27</f>
        <v>48.10267901514156</v>
      </c>
      <c r="G29" s="33">
        <f>'[1]вспомогат'!I27</f>
        <v>-2605525.240000002</v>
      </c>
      <c r="H29" s="34">
        <f>'[1]вспомогат'!J27</f>
        <v>97.11569301117811</v>
      </c>
      <c r="I29" s="35">
        <f>'[1]вспомогат'!K27</f>
        <v>-1951509.3599999994</v>
      </c>
    </row>
    <row r="30" spans="1:9" ht="12.75">
      <c r="A30" s="30" t="s">
        <v>30</v>
      </c>
      <c r="B30" s="31">
        <f>'[1]вспомогат'!B28</f>
        <v>119900</v>
      </c>
      <c r="C30" s="36">
        <f>'[1]вспомогат'!C28</f>
        <v>6700</v>
      </c>
      <c r="D30" s="31">
        <f>'[1]вспомогат'!F28</f>
        <v>117244.87</v>
      </c>
      <c r="E30" s="36">
        <f>'[1]вспомогат'!G28</f>
        <v>1970.5</v>
      </c>
      <c r="F30" s="37">
        <f>'[1]вспомогат'!H28</f>
        <v>29.410447761194032</v>
      </c>
      <c r="G30" s="33">
        <f>'[1]вспомогат'!I28</f>
        <v>-4729.5</v>
      </c>
      <c r="H30" s="34">
        <f>'[1]вспомогат'!J28</f>
        <v>97.78554628857381</v>
      </c>
      <c r="I30" s="35">
        <f>'[1]вспомогат'!K28</f>
        <v>-2655.1300000000047</v>
      </c>
    </row>
    <row r="31" spans="1:9" ht="12.75">
      <c r="A31" s="30" t="s">
        <v>31</v>
      </c>
      <c r="B31" s="31">
        <f>'[1]вспомогат'!B29</f>
        <v>215137553</v>
      </c>
      <c r="C31" s="36">
        <f>'[1]вспомогат'!C29</f>
        <v>15982599</v>
      </c>
      <c r="D31" s="31">
        <f>'[1]вспомогат'!F29</f>
        <v>214229381.47</v>
      </c>
      <c r="E31" s="36">
        <f>'[1]вспомогат'!G29</f>
        <v>8295536.6099999845</v>
      </c>
      <c r="F31" s="37">
        <f>'[1]вспомогат'!H29</f>
        <v>51.903552169456205</v>
      </c>
      <c r="G31" s="33">
        <f>'[1]вспомогат'!I29</f>
        <v>-7687062.3900000155</v>
      </c>
      <c r="H31" s="34">
        <f>'[1]вспомогат'!J29</f>
        <v>99.5778647115132</v>
      </c>
      <c r="I31" s="35">
        <f>'[1]вспомогат'!K29</f>
        <v>-908171.5300000012</v>
      </c>
    </row>
    <row r="32" spans="1:9" ht="12.75">
      <c r="A32" s="30" t="s">
        <v>32</v>
      </c>
      <c r="B32" s="31">
        <f>'[1]вспомогат'!B30</f>
        <v>26581263</v>
      </c>
      <c r="C32" s="36">
        <f>'[1]вспомогат'!C30</f>
        <v>1460085</v>
      </c>
      <c r="D32" s="31">
        <f>'[1]вспомогат'!F30</f>
        <v>29096229.92</v>
      </c>
      <c r="E32" s="36">
        <f>'[1]вспомогат'!G30</f>
        <v>997355.1800000034</v>
      </c>
      <c r="F32" s="37">
        <f>'[1]вспомогат'!H30</f>
        <v>68.308021793252</v>
      </c>
      <c r="G32" s="33">
        <f>'[1]вспомогат'!I30</f>
        <v>-462729.8199999966</v>
      </c>
      <c r="H32" s="34">
        <f>'[1]вспомогат'!J30</f>
        <v>109.46142747242673</v>
      </c>
      <c r="I32" s="35">
        <f>'[1]вспомогат'!K30</f>
        <v>2514966.920000002</v>
      </c>
    </row>
    <row r="33" spans="1:9" ht="12.75">
      <c r="A33" s="30" t="s">
        <v>33</v>
      </c>
      <c r="B33" s="31">
        <f>'[1]вспомогат'!B31</f>
        <v>41957545</v>
      </c>
      <c r="C33" s="36">
        <f>'[1]вспомогат'!C31</f>
        <v>1302757</v>
      </c>
      <c r="D33" s="31">
        <f>'[1]вспомогат'!F31</f>
        <v>42144417.5</v>
      </c>
      <c r="E33" s="36">
        <f>'[1]вспомогат'!G31</f>
        <v>2243260.920000002</v>
      </c>
      <c r="F33" s="37">
        <f>'[1]вспомогат'!H31</f>
        <v>172.19334994937674</v>
      </c>
      <c r="G33" s="33">
        <f>'[1]вспомогат'!I31</f>
        <v>940503.9200000018</v>
      </c>
      <c r="H33" s="34">
        <f>'[1]вспомогат'!J31</f>
        <v>100.44538473354434</v>
      </c>
      <c r="I33" s="35">
        <f>'[1]вспомогат'!K31</f>
        <v>186872.5</v>
      </c>
    </row>
    <row r="34" spans="1:9" ht="12.75">
      <c r="A34" s="30" t="s">
        <v>34</v>
      </c>
      <c r="B34" s="31">
        <f>'[1]вспомогат'!B32</f>
        <v>41550906</v>
      </c>
      <c r="C34" s="36">
        <f>'[1]вспомогат'!C32</f>
        <v>2754963</v>
      </c>
      <c r="D34" s="31">
        <f>'[1]вспомогат'!F32</f>
        <v>47805874.92</v>
      </c>
      <c r="E34" s="36">
        <f>'[1]вспомогат'!G32</f>
        <v>1428983.3700000048</v>
      </c>
      <c r="F34" s="37">
        <f>'[1]вспомогат'!H32</f>
        <v>51.869421476804035</v>
      </c>
      <c r="G34" s="33">
        <f>'[1]вспомогат'!I32</f>
        <v>-1325979.6299999952</v>
      </c>
      <c r="H34" s="34">
        <f>'[1]вспомогат'!J32</f>
        <v>115.05374857530182</v>
      </c>
      <c r="I34" s="35">
        <f>'[1]вспомогат'!K32</f>
        <v>6254968.920000002</v>
      </c>
    </row>
    <row r="35" spans="1:9" ht="12.75">
      <c r="A35" s="30" t="s">
        <v>35</v>
      </c>
      <c r="B35" s="31">
        <f>'[1]вспомогат'!B33</f>
        <v>79285808</v>
      </c>
      <c r="C35" s="36">
        <f>'[1]вспомогат'!C33</f>
        <v>4857254</v>
      </c>
      <c r="D35" s="31">
        <f>'[1]вспомогат'!F33</f>
        <v>81013256.7</v>
      </c>
      <c r="E35" s="36">
        <f>'[1]вспомогат'!G33</f>
        <v>2384325.920000002</v>
      </c>
      <c r="F35" s="37">
        <f>'[1]вспомогат'!H33</f>
        <v>49.08793981125965</v>
      </c>
      <c r="G35" s="33">
        <f>'[1]вспомогат'!I33</f>
        <v>-2472928.079999998</v>
      </c>
      <c r="H35" s="34">
        <f>'[1]вспомогат'!J33</f>
        <v>102.17876155086923</v>
      </c>
      <c r="I35" s="35">
        <f>'[1]вспомогат'!K33</f>
        <v>1727448.700000003</v>
      </c>
    </row>
    <row r="36" spans="1:9" ht="12.75">
      <c r="A36" s="30" t="s">
        <v>36</v>
      </c>
      <c r="B36" s="31">
        <f>'[1]вспомогат'!B34</f>
        <v>340000</v>
      </c>
      <c r="C36" s="36">
        <f>'[1]вспомогат'!C34</f>
        <v>5100</v>
      </c>
      <c r="D36" s="31">
        <f>'[1]вспомогат'!F34</f>
        <v>313169.32</v>
      </c>
      <c r="E36" s="36">
        <f>'[1]вспомогат'!G34</f>
        <v>12785.25</v>
      </c>
      <c r="F36" s="37">
        <f>'[1]вспомогат'!H34</f>
        <v>250.69117647058823</v>
      </c>
      <c r="G36" s="33">
        <f>'[1]вспомогат'!I34</f>
        <v>7685.25</v>
      </c>
      <c r="H36" s="34">
        <f>'[1]вспомогат'!J34</f>
        <v>92.10862352941177</v>
      </c>
      <c r="I36" s="35">
        <f>'[1]вспомогат'!K34</f>
        <v>-26830.679999999993</v>
      </c>
    </row>
    <row r="37" spans="1:9" ht="12.75">
      <c r="A37" s="30" t="s">
        <v>37</v>
      </c>
      <c r="B37" s="31">
        <f>'[1]вспомогат'!B35</f>
        <v>8467600</v>
      </c>
      <c r="C37" s="36">
        <f>'[1]вспомогат'!C35</f>
        <v>572292</v>
      </c>
      <c r="D37" s="31">
        <f>'[1]вспомогат'!F35</f>
        <v>7625268.94</v>
      </c>
      <c r="E37" s="36">
        <f>'[1]вспомогат'!G35</f>
        <v>181875.10000000056</v>
      </c>
      <c r="F37" s="37">
        <f>'[1]вспомогат'!H35</f>
        <v>31.780122734548193</v>
      </c>
      <c r="G37" s="33">
        <f>'[1]вспомогат'!I35</f>
        <v>-390416.89999999944</v>
      </c>
      <c r="H37" s="34">
        <f>'[1]вспомогат'!J35</f>
        <v>90.05230454910482</v>
      </c>
      <c r="I37" s="35">
        <f>'[1]вспомогат'!K35</f>
        <v>-842331.0599999996</v>
      </c>
    </row>
    <row r="38" spans="1:9" ht="18.75" customHeight="1">
      <c r="A38" s="49" t="s">
        <v>38</v>
      </c>
      <c r="B38" s="39">
        <f>SUM(B18:B37)</f>
        <v>1271110419</v>
      </c>
      <c r="C38" s="39">
        <f>SUM(C18:C37)</f>
        <v>90675039</v>
      </c>
      <c r="D38" s="39">
        <f>SUM(D18:D37)</f>
        <v>1286420652.0100002</v>
      </c>
      <c r="E38" s="39">
        <f>SUM(E18:E37)</f>
        <v>47245530.040000014</v>
      </c>
      <c r="F38" s="40">
        <f>E38/C38*100</f>
        <v>52.10422908116975</v>
      </c>
      <c r="G38" s="39">
        <f>SUM(G18:G37)</f>
        <v>-43429508.959999986</v>
      </c>
      <c r="H38" s="41">
        <f>D38/B38*100</f>
        <v>101.20447702899367</v>
      </c>
      <c r="I38" s="39">
        <f>SUM(I18:I37)</f>
        <v>15310233.010000031</v>
      </c>
    </row>
    <row r="39" spans="1:9" ht="12" customHeight="1">
      <c r="A39" s="50" t="s">
        <v>39</v>
      </c>
      <c r="B39" s="31">
        <f>'[1]вспомогат'!B36</f>
        <v>18734076</v>
      </c>
      <c r="C39" s="36">
        <f>'[1]вспомогат'!C36</f>
        <v>1609332</v>
      </c>
      <c r="D39" s="31">
        <f>'[1]вспомогат'!F36</f>
        <v>19753323.5</v>
      </c>
      <c r="E39" s="36">
        <f>'[1]вспомогат'!G36</f>
        <v>494890.6799999997</v>
      </c>
      <c r="F39" s="37">
        <f>'[1]вспомогат'!H36</f>
        <v>30.751310481615956</v>
      </c>
      <c r="G39" s="33">
        <f>'[1]вспомогат'!I36</f>
        <v>-1114441.3200000003</v>
      </c>
      <c r="H39" s="34">
        <f>'[1]вспомогат'!J36</f>
        <v>105.4406072656052</v>
      </c>
      <c r="I39" s="35">
        <f>'[1]вспомогат'!K36</f>
        <v>1019247.5</v>
      </c>
    </row>
    <row r="40" spans="1:9" ht="12.75" customHeight="1">
      <c r="A40" s="50" t="s">
        <v>40</v>
      </c>
      <c r="B40" s="31">
        <f>'[1]вспомогат'!B37</f>
        <v>49602581</v>
      </c>
      <c r="C40" s="36">
        <f>'[1]вспомогат'!C37</f>
        <v>4610885</v>
      </c>
      <c r="D40" s="31">
        <f>'[1]вспомогат'!F37</f>
        <v>49081152.73</v>
      </c>
      <c r="E40" s="36">
        <f>'[1]вспомогат'!G37</f>
        <v>1567882.4699999988</v>
      </c>
      <c r="F40" s="37">
        <f>'[1]вспомогат'!H37</f>
        <v>34.00393785574784</v>
      </c>
      <c r="G40" s="33">
        <f>'[1]вспомогат'!I37</f>
        <v>-3043002.530000001</v>
      </c>
      <c r="H40" s="34">
        <f>'[1]вспомогат'!J37</f>
        <v>98.94878802778427</v>
      </c>
      <c r="I40" s="35">
        <f>'[1]вспомогат'!K37</f>
        <v>-521428.2700000033</v>
      </c>
    </row>
    <row r="41" spans="1:9" ht="12.75" customHeight="1">
      <c r="A41" s="50" t="s">
        <v>41</v>
      </c>
      <c r="B41" s="31">
        <f>'[1]вспомогат'!B38</f>
        <v>25634545</v>
      </c>
      <c r="C41" s="36">
        <f>'[1]вспомогат'!C38</f>
        <v>913709</v>
      </c>
      <c r="D41" s="31">
        <f>'[1]вспомогат'!F38</f>
        <v>27314815.17</v>
      </c>
      <c r="E41" s="36">
        <f>'[1]вспомогат'!G38</f>
        <v>1454695.4700000025</v>
      </c>
      <c r="F41" s="37">
        <f>'[1]вспомогат'!H38</f>
        <v>159.20774228994162</v>
      </c>
      <c r="G41" s="33">
        <f>'[1]вспомогат'!I38</f>
        <v>540986.4700000025</v>
      </c>
      <c r="H41" s="34">
        <f>'[1]вспомогат'!J38</f>
        <v>106.55471033326319</v>
      </c>
      <c r="I41" s="35">
        <f>'[1]вспомогат'!K38</f>
        <v>1680270.1700000018</v>
      </c>
    </row>
    <row r="42" spans="1:9" ht="12.75" customHeight="1">
      <c r="A42" s="50" t="s">
        <v>42</v>
      </c>
      <c r="B42" s="31">
        <f>'[1]вспомогат'!B39</f>
        <v>22000000</v>
      </c>
      <c r="C42" s="36">
        <f>'[1]вспомогат'!C39</f>
        <v>3449370</v>
      </c>
      <c r="D42" s="31">
        <f>'[1]вспомогат'!F39</f>
        <v>20870836.24</v>
      </c>
      <c r="E42" s="36">
        <f>'[1]вспомогат'!G39</f>
        <v>1885378.3499999978</v>
      </c>
      <c r="F42" s="37">
        <f>'[1]вспомогат'!H39</f>
        <v>54.6586289670287</v>
      </c>
      <c r="G42" s="33">
        <f>'[1]вспомогат'!I39</f>
        <v>-1563991.6500000022</v>
      </c>
      <c r="H42" s="34">
        <f>'[1]вспомогат'!J39</f>
        <v>94.86743745454544</v>
      </c>
      <c r="I42" s="35">
        <f>'[1]вспомогат'!K39</f>
        <v>-1129163.7600000016</v>
      </c>
    </row>
    <row r="43" spans="1:9" ht="12" customHeight="1">
      <c r="A43" s="50" t="s">
        <v>43</v>
      </c>
      <c r="B43" s="31">
        <f>'[1]вспомогат'!B40</f>
        <v>19385265</v>
      </c>
      <c r="C43" s="36">
        <f>'[1]вспомогат'!C40</f>
        <v>871755</v>
      </c>
      <c r="D43" s="31">
        <f>'[1]вспомогат'!F40</f>
        <v>20200256.09</v>
      </c>
      <c r="E43" s="36">
        <f>'[1]вспомогат'!G40</f>
        <v>1279417.6799999997</v>
      </c>
      <c r="F43" s="37">
        <f>'[1]вспомогат'!H40</f>
        <v>146.76344615172837</v>
      </c>
      <c r="G43" s="33">
        <f>'[1]вспомогат'!I40</f>
        <v>407662.6799999997</v>
      </c>
      <c r="H43" s="34">
        <f>'[1]вспомогат'!J40</f>
        <v>104.20417822505908</v>
      </c>
      <c r="I43" s="35">
        <f>'[1]вспомогат'!K40</f>
        <v>814991.0899999999</v>
      </c>
    </row>
    <row r="44" spans="1:9" ht="14.25" customHeight="1">
      <c r="A44" s="50" t="s">
        <v>44</v>
      </c>
      <c r="B44" s="31">
        <f>'[1]вспомогат'!B41</f>
        <v>20726672</v>
      </c>
      <c r="C44" s="36">
        <f>'[1]вспомогат'!C41</f>
        <v>1160053</v>
      </c>
      <c r="D44" s="31">
        <f>'[1]вспомогат'!F41</f>
        <v>21093225</v>
      </c>
      <c r="E44" s="36">
        <f>'[1]вспомогат'!G41</f>
        <v>470774.7800000012</v>
      </c>
      <c r="F44" s="37">
        <f>'[1]вспомогат'!H41</f>
        <v>40.582178572875655</v>
      </c>
      <c r="G44" s="33">
        <f>'[1]вспомогат'!I41</f>
        <v>-689278.2199999988</v>
      </c>
      <c r="H44" s="34">
        <f>'[1]вспомогат'!J41</f>
        <v>101.76850871186653</v>
      </c>
      <c r="I44" s="35">
        <f>'[1]вспомогат'!K41</f>
        <v>366553</v>
      </c>
    </row>
    <row r="45" spans="1:9" ht="14.25" customHeight="1">
      <c r="A45" s="51" t="s">
        <v>45</v>
      </c>
      <c r="B45" s="31">
        <f>'[1]вспомогат'!B42</f>
        <v>33735724</v>
      </c>
      <c r="C45" s="36">
        <f>'[1]вспомогат'!C42</f>
        <v>3066125</v>
      </c>
      <c r="D45" s="31">
        <f>'[1]вспомогат'!F42</f>
        <v>34099447.14</v>
      </c>
      <c r="E45" s="36">
        <f>'[1]вспомогат'!G42</f>
        <v>1779099.3900000006</v>
      </c>
      <c r="F45" s="37">
        <f>'[1]вспомогат'!H42</f>
        <v>58.02435941130908</v>
      </c>
      <c r="G45" s="33">
        <f>'[1]вспомогат'!I42</f>
        <v>-1287025.6099999994</v>
      </c>
      <c r="H45" s="34">
        <f>'[1]вспомогат'!J42</f>
        <v>101.07815424385143</v>
      </c>
      <c r="I45" s="35">
        <f>'[1]вспомогат'!K42</f>
        <v>363723.1400000006</v>
      </c>
    </row>
    <row r="46" spans="1:9" ht="14.25" customHeight="1">
      <c r="A46" s="51" t="s">
        <v>46</v>
      </c>
      <c r="B46" s="31">
        <f>'[1]вспомогат'!B43</f>
        <v>62615123</v>
      </c>
      <c r="C46" s="36">
        <f>'[1]вспомогат'!C43</f>
        <v>4851098</v>
      </c>
      <c r="D46" s="31">
        <f>'[1]вспомогат'!F43</f>
        <v>59822405.84</v>
      </c>
      <c r="E46" s="36">
        <f>'[1]вспомогат'!G43</f>
        <v>1575877.5</v>
      </c>
      <c r="F46" s="37">
        <f>'[1]вспомогат'!H43</f>
        <v>32.484965259411375</v>
      </c>
      <c r="G46" s="33">
        <f>'[1]вспомогат'!I43</f>
        <v>-3275220.5</v>
      </c>
      <c r="H46" s="34">
        <f>'[1]вспомогат'!J43</f>
        <v>95.5398679644852</v>
      </c>
      <c r="I46" s="35">
        <f>'[1]вспомогат'!K43</f>
        <v>-2792717.1599999964</v>
      </c>
    </row>
    <row r="47" spans="1:9" ht="14.25" customHeight="1">
      <c r="A47" s="51" t="s">
        <v>47</v>
      </c>
      <c r="B47" s="31">
        <f>'[1]вспомогат'!B44</f>
        <v>29022674</v>
      </c>
      <c r="C47" s="36">
        <f>'[1]вспомогат'!C44</f>
        <v>1210500</v>
      </c>
      <c r="D47" s="31">
        <f>'[1]вспомогат'!F44</f>
        <v>30166288.64</v>
      </c>
      <c r="E47" s="36">
        <f>'[1]вспомогат'!G44</f>
        <v>944889.9900000021</v>
      </c>
      <c r="F47" s="37">
        <f>'[1]вспомогат'!H44</f>
        <v>78.05782651796795</v>
      </c>
      <c r="G47" s="33">
        <f>'[1]вспомогат'!I44</f>
        <v>-265610.0099999979</v>
      </c>
      <c r="H47" s="34">
        <f>'[1]вспомогат'!J44</f>
        <v>103.94041789533246</v>
      </c>
      <c r="I47" s="35">
        <f>'[1]вспомогат'!K44</f>
        <v>1143614.6400000006</v>
      </c>
    </row>
    <row r="48" spans="1:9" ht="14.25" customHeight="1">
      <c r="A48" s="51" t="s">
        <v>48</v>
      </c>
      <c r="B48" s="31">
        <f>'[1]вспомогат'!B45</f>
        <v>31481700</v>
      </c>
      <c r="C48" s="36">
        <f>'[1]вспомогат'!C45</f>
        <v>3048918</v>
      </c>
      <c r="D48" s="31">
        <f>'[1]вспомогат'!F45</f>
        <v>29590737.49</v>
      </c>
      <c r="E48" s="36">
        <f>'[1]вспомогат'!G45</f>
        <v>941976.3899999969</v>
      </c>
      <c r="F48" s="37">
        <f>'[1]вспомогат'!H45</f>
        <v>30.895432084431164</v>
      </c>
      <c r="G48" s="33">
        <f>'[1]вспомогат'!I45</f>
        <v>-2106941.610000003</v>
      </c>
      <c r="H48" s="34">
        <f>'[1]вспомогат'!J45</f>
        <v>93.99345489601895</v>
      </c>
      <c r="I48" s="35">
        <f>'[1]вспомогат'!K45</f>
        <v>-1890962.5100000016</v>
      </c>
    </row>
    <row r="49" spans="1:9" ht="14.25" customHeight="1">
      <c r="A49" s="51" t="s">
        <v>49</v>
      </c>
      <c r="B49" s="31">
        <f>'[1]вспомогат'!B46</f>
        <v>10873522</v>
      </c>
      <c r="C49" s="36">
        <f>'[1]вспомогат'!C46</f>
        <v>332575</v>
      </c>
      <c r="D49" s="31">
        <f>'[1]вспомогат'!F46</f>
        <v>10682532.01</v>
      </c>
      <c r="E49" s="36">
        <f>'[1]вспомогат'!G46</f>
        <v>321635.98000000045</v>
      </c>
      <c r="F49" s="37">
        <f>'[1]вспомогат'!H46</f>
        <v>96.71081109524181</v>
      </c>
      <c r="G49" s="33">
        <f>'[1]вспомогат'!I46</f>
        <v>-10939.019999999553</v>
      </c>
      <c r="H49" s="34">
        <f>'[1]вспомогат'!J46</f>
        <v>98.24353148869336</v>
      </c>
      <c r="I49" s="35">
        <f>'[1]вспомогат'!K46</f>
        <v>-190989.99000000022</v>
      </c>
    </row>
    <row r="50" spans="1:9" ht="14.25" customHeight="1">
      <c r="A50" s="51" t="s">
        <v>50</v>
      </c>
      <c r="B50" s="31">
        <f>'[1]вспомогат'!B47</f>
        <v>10506915</v>
      </c>
      <c r="C50" s="36">
        <f>'[1]вспомогат'!C47</f>
        <v>861372</v>
      </c>
      <c r="D50" s="31">
        <f>'[1]вспомогат'!F47</f>
        <v>10160058.68</v>
      </c>
      <c r="E50" s="36">
        <f>'[1]вспомогат'!G47</f>
        <v>498524.1799999997</v>
      </c>
      <c r="F50" s="37">
        <f>'[1]вспомогат'!H47</f>
        <v>57.87559614196882</v>
      </c>
      <c r="G50" s="33">
        <f>'[1]вспомогат'!I47</f>
        <v>-362847.8200000003</v>
      </c>
      <c r="H50" s="34">
        <f>'[1]вспомогат'!J47</f>
        <v>96.69878056498982</v>
      </c>
      <c r="I50" s="35">
        <f>'[1]вспомогат'!K47</f>
        <v>-346856.3200000003</v>
      </c>
    </row>
    <row r="51" spans="1:9" ht="14.25" customHeight="1">
      <c r="A51" s="51" t="s">
        <v>51</v>
      </c>
      <c r="B51" s="31">
        <f>'[1]вспомогат'!B48</f>
        <v>14722623</v>
      </c>
      <c r="C51" s="36">
        <f>'[1]вспомогат'!C48</f>
        <v>1949402</v>
      </c>
      <c r="D51" s="31">
        <f>'[1]вспомогат'!F48</f>
        <v>13638893.75</v>
      </c>
      <c r="E51" s="36">
        <f>'[1]вспомогат'!G48</f>
        <v>575052.6099999994</v>
      </c>
      <c r="F51" s="37">
        <f>'[1]вспомогат'!H48</f>
        <v>29.49892377252098</v>
      </c>
      <c r="G51" s="33">
        <f>'[1]вспомогат'!I48</f>
        <v>-1374349.3900000006</v>
      </c>
      <c r="H51" s="34">
        <f>'[1]вспомогат'!J48</f>
        <v>92.63902057398332</v>
      </c>
      <c r="I51" s="35">
        <f>'[1]вспомогат'!K48</f>
        <v>-1083729.25</v>
      </c>
    </row>
    <row r="52" spans="1:9" ht="14.25" customHeight="1">
      <c r="A52" s="51" t="s">
        <v>52</v>
      </c>
      <c r="B52" s="31">
        <f>'[1]вспомогат'!B49</f>
        <v>29596100</v>
      </c>
      <c r="C52" s="36">
        <f>'[1]вспомогат'!C49</f>
        <v>2907362</v>
      </c>
      <c r="D52" s="31">
        <f>'[1]вспомогат'!F49</f>
        <v>26668438.56</v>
      </c>
      <c r="E52" s="36">
        <f>'[1]вспомогат'!G49</f>
        <v>624643.1699999981</v>
      </c>
      <c r="F52" s="37">
        <f>'[1]вспомогат'!H49</f>
        <v>21.48487770012809</v>
      </c>
      <c r="G52" s="33">
        <f>'[1]вспомогат'!I49</f>
        <v>-2282718.830000002</v>
      </c>
      <c r="H52" s="34">
        <f>'[1]вспомогат'!J49</f>
        <v>90.1079485472748</v>
      </c>
      <c r="I52" s="35">
        <f>'[1]вспомогат'!K49</f>
        <v>-2927661.4400000013</v>
      </c>
    </row>
    <row r="53" spans="1:9" ht="14.25" customHeight="1">
      <c r="A53" s="51" t="s">
        <v>53</v>
      </c>
      <c r="B53" s="31">
        <f>'[1]вспомогат'!B50</f>
        <v>12240820</v>
      </c>
      <c r="C53" s="36">
        <f>'[1]вспомогат'!C50</f>
        <v>1088300</v>
      </c>
      <c r="D53" s="31">
        <f>'[1]вспомогат'!F50</f>
        <v>11298492.04</v>
      </c>
      <c r="E53" s="36">
        <f>'[1]вспомогат'!G50</f>
        <v>297238.4099999983</v>
      </c>
      <c r="F53" s="37">
        <f>'[1]вспомогат'!H50</f>
        <v>27.31217587062375</v>
      </c>
      <c r="G53" s="33">
        <f>'[1]вспомогат'!I50</f>
        <v>-791061.5900000017</v>
      </c>
      <c r="H53" s="34">
        <f>'[1]вспомогат'!J50</f>
        <v>92.30175788876889</v>
      </c>
      <c r="I53" s="35">
        <f>'[1]вспомогат'!K50</f>
        <v>-942327.9600000009</v>
      </c>
    </row>
    <row r="54" spans="1:9" ht="14.25" customHeight="1">
      <c r="A54" s="51" t="s">
        <v>54</v>
      </c>
      <c r="B54" s="31">
        <f>'[1]вспомогат'!B51</f>
        <v>9832077</v>
      </c>
      <c r="C54" s="36">
        <f>'[1]вспомогат'!C51</f>
        <v>840550</v>
      </c>
      <c r="D54" s="31">
        <f>'[1]вспомогат'!F51</f>
        <v>10745141.46</v>
      </c>
      <c r="E54" s="36">
        <f>'[1]вспомогат'!G51</f>
        <v>644057.0100000016</v>
      </c>
      <c r="F54" s="37">
        <f>'[1]вспомогат'!H51</f>
        <v>76.62328356433306</v>
      </c>
      <c r="G54" s="33">
        <f>'[1]вспомогат'!I51</f>
        <v>-196492.98999999836</v>
      </c>
      <c r="H54" s="34">
        <f>'[1]вспомогат'!J51</f>
        <v>109.28658776777279</v>
      </c>
      <c r="I54" s="35">
        <f>'[1]вспомогат'!K51</f>
        <v>913064.4600000009</v>
      </c>
    </row>
    <row r="55" spans="1:9" ht="14.25" customHeight="1">
      <c r="A55" s="51" t="s">
        <v>55</v>
      </c>
      <c r="B55" s="31">
        <f>'[1]вспомогат'!B52</f>
        <v>62949222</v>
      </c>
      <c r="C55" s="36">
        <f>'[1]вспомогат'!C52</f>
        <v>4097802</v>
      </c>
      <c r="D55" s="31">
        <f>'[1]вспомогат'!F52</f>
        <v>65968790.46</v>
      </c>
      <c r="E55" s="36">
        <f>'[1]вспомогат'!G52</f>
        <v>1623224.2800000012</v>
      </c>
      <c r="F55" s="37">
        <f>'[1]вспомогат'!H52</f>
        <v>39.61207203276296</v>
      </c>
      <c r="G55" s="33">
        <f>'[1]вспомогат'!I52</f>
        <v>-2474577.719999999</v>
      </c>
      <c r="H55" s="34">
        <f>'[1]вспомогат'!J52</f>
        <v>104.79683205616108</v>
      </c>
      <c r="I55" s="35">
        <f>'[1]вспомогат'!K52</f>
        <v>3019568.460000001</v>
      </c>
    </row>
    <row r="56" spans="1:9" ht="14.25" customHeight="1">
      <c r="A56" s="51" t="s">
        <v>56</v>
      </c>
      <c r="B56" s="31">
        <f>'[1]вспомогат'!B53</f>
        <v>82939186</v>
      </c>
      <c r="C56" s="36">
        <f>'[1]вспомогат'!C53</f>
        <v>7128480</v>
      </c>
      <c r="D56" s="31">
        <f>'[1]вспомогат'!F53</f>
        <v>78896862.73</v>
      </c>
      <c r="E56" s="36">
        <f>'[1]вспомогат'!G53</f>
        <v>2197080.3400000036</v>
      </c>
      <c r="F56" s="37">
        <f>'[1]вспомогат'!H53</f>
        <v>30.82116159405657</v>
      </c>
      <c r="G56" s="33">
        <f>'[1]вспомогат'!I53</f>
        <v>-4931399.659999996</v>
      </c>
      <c r="H56" s="34">
        <f>'[1]вспомогат'!J53</f>
        <v>95.12615994326254</v>
      </c>
      <c r="I56" s="35">
        <f>'[1]вспомогат'!K53</f>
        <v>-4042323.269999996</v>
      </c>
    </row>
    <row r="57" spans="1:9" ht="14.25" customHeight="1">
      <c r="A57" s="51" t="s">
        <v>57</v>
      </c>
      <c r="B57" s="31">
        <f>'[1]вспомогат'!B54</f>
        <v>39358200</v>
      </c>
      <c r="C57" s="36">
        <f>'[1]вспомогат'!C54</f>
        <v>3657000</v>
      </c>
      <c r="D57" s="31">
        <f>'[1]вспомогат'!F54</f>
        <v>34464444.75</v>
      </c>
      <c r="E57" s="36">
        <f>'[1]вспомогат'!G54</f>
        <v>1229882.5199999996</v>
      </c>
      <c r="F57" s="37">
        <f>'[1]вспомогат'!H54</f>
        <v>33.63091386382279</v>
      </c>
      <c r="G57" s="33">
        <f>'[1]вспомогат'!I54</f>
        <v>-2427117.4800000004</v>
      </c>
      <c r="H57" s="34">
        <f>'[1]вспомогат'!J54</f>
        <v>87.56611011174292</v>
      </c>
      <c r="I57" s="35">
        <f>'[1]вспомогат'!K54</f>
        <v>-4893755.25</v>
      </c>
    </row>
    <row r="58" spans="1:9" ht="14.25" customHeight="1">
      <c r="A58" s="51" t="s">
        <v>58</v>
      </c>
      <c r="B58" s="31">
        <f>'[1]вспомогат'!B55</f>
        <v>66396600</v>
      </c>
      <c r="C58" s="36">
        <f>'[1]вспомогат'!C55</f>
        <v>4156150</v>
      </c>
      <c r="D58" s="31">
        <f>'[1]вспомогат'!F55</f>
        <v>73616893.05</v>
      </c>
      <c r="E58" s="36">
        <f>'[1]вспомогат'!G55</f>
        <v>3031386.1799999923</v>
      </c>
      <c r="F58" s="37">
        <f>'[1]вспомогат'!H55</f>
        <v>72.93736222224877</v>
      </c>
      <c r="G58" s="33">
        <f>'[1]вспомогат'!I55</f>
        <v>-1124763.8200000077</v>
      </c>
      <c r="H58" s="34">
        <f>'[1]вспомогат'!J55</f>
        <v>110.87449214266995</v>
      </c>
      <c r="I58" s="35">
        <f>'[1]вспомогат'!K55</f>
        <v>7220293.049999997</v>
      </c>
    </row>
    <row r="59" spans="1:9" ht="14.25" customHeight="1">
      <c r="A59" s="51" t="s">
        <v>59</v>
      </c>
      <c r="B59" s="31">
        <f>'[1]вспомогат'!B56</f>
        <v>83650000</v>
      </c>
      <c r="C59" s="36">
        <f>'[1]вспомогат'!C56</f>
        <v>6775550</v>
      </c>
      <c r="D59" s="31">
        <f>'[1]вспомогат'!F56</f>
        <v>78518915.07</v>
      </c>
      <c r="E59" s="36">
        <f>'[1]вспомогат'!G56</f>
        <v>3381780.1599999964</v>
      </c>
      <c r="F59" s="37">
        <f>'[1]вспомогат'!H56</f>
        <v>49.91152245943128</v>
      </c>
      <c r="G59" s="33">
        <f>'[1]вспомогат'!I56</f>
        <v>-3393769.8400000036</v>
      </c>
      <c r="H59" s="34">
        <f>'[1]вспомогат'!J56</f>
        <v>93.86600725642558</v>
      </c>
      <c r="I59" s="35">
        <f>'[1]вспомогат'!K56</f>
        <v>-5131084.930000007</v>
      </c>
    </row>
    <row r="60" spans="1:9" ht="14.25" customHeight="1">
      <c r="A60" s="51" t="s">
        <v>60</v>
      </c>
      <c r="B60" s="31">
        <f>'[1]вспомогат'!B57</f>
        <v>14651811</v>
      </c>
      <c r="C60" s="36">
        <f>'[1]вспомогат'!C57</f>
        <v>785500</v>
      </c>
      <c r="D60" s="31">
        <f>'[1]вспомогат'!F57</f>
        <v>15345172.63</v>
      </c>
      <c r="E60" s="36">
        <f>'[1]вспомогат'!G57</f>
        <v>710157.6500000004</v>
      </c>
      <c r="F60" s="37">
        <f>'[1]вспомогат'!H57</f>
        <v>90.40835773392747</v>
      </c>
      <c r="G60" s="33">
        <f>'[1]вспомогат'!I57</f>
        <v>-75342.34999999963</v>
      </c>
      <c r="H60" s="34">
        <f>'[1]вспомогат'!J57</f>
        <v>104.73225889959951</v>
      </c>
      <c r="I60" s="35">
        <f>'[1]вспомогат'!K57</f>
        <v>693361.6300000008</v>
      </c>
    </row>
    <row r="61" spans="1:9" ht="14.25" customHeight="1">
      <c r="A61" s="51" t="s">
        <v>61</v>
      </c>
      <c r="B61" s="31">
        <f>'[1]вспомогат'!B58</f>
        <v>64819798</v>
      </c>
      <c r="C61" s="36">
        <f>'[1]вспомогат'!C58</f>
        <v>4453818</v>
      </c>
      <c r="D61" s="31">
        <f>'[1]вспомогат'!F58</f>
        <v>64656622.99</v>
      </c>
      <c r="E61" s="36">
        <f>'[1]вспомогат'!G58</f>
        <v>2406680.5600000024</v>
      </c>
      <c r="F61" s="37">
        <f>'[1]вспомогат'!H58</f>
        <v>54.03634724184963</v>
      </c>
      <c r="G61" s="33">
        <f>'[1]вспомогат'!I58</f>
        <v>-2047137.4399999976</v>
      </c>
      <c r="H61" s="34">
        <f>'[1]вспомогат'!J58</f>
        <v>99.74826362464135</v>
      </c>
      <c r="I61" s="35">
        <f>'[1]вспомогат'!K58</f>
        <v>-163175.0099999979</v>
      </c>
    </row>
    <row r="62" spans="1:9" ht="14.25" customHeight="1">
      <c r="A62" s="51" t="s">
        <v>62</v>
      </c>
      <c r="B62" s="31">
        <f>'[1]вспомогат'!B59</f>
        <v>19733200</v>
      </c>
      <c r="C62" s="36">
        <f>'[1]вспомогат'!C59</f>
        <v>1596056</v>
      </c>
      <c r="D62" s="31">
        <f>'[1]вспомогат'!F59</f>
        <v>24006819.83</v>
      </c>
      <c r="E62" s="36">
        <f>'[1]вспомогат'!G59</f>
        <v>655063.1999999993</v>
      </c>
      <c r="F62" s="37">
        <f>'[1]вспомогат'!H59</f>
        <v>41.042620058444015</v>
      </c>
      <c r="G62" s="33">
        <f>'[1]вспомогат'!I59</f>
        <v>-940992.8000000007</v>
      </c>
      <c r="H62" s="34">
        <f>'[1]вспомогат'!J59</f>
        <v>121.65700357772687</v>
      </c>
      <c r="I62" s="35">
        <f>'[1]вспомогат'!K59</f>
        <v>4273619.829999998</v>
      </c>
    </row>
    <row r="63" spans="1:9" ht="14.25" customHeight="1">
      <c r="A63" s="51" t="s">
        <v>63</v>
      </c>
      <c r="B63" s="31">
        <f>'[1]вспомогат'!B60</f>
        <v>14946530</v>
      </c>
      <c r="C63" s="36">
        <f>'[1]вспомогат'!C60</f>
        <v>1054028</v>
      </c>
      <c r="D63" s="31">
        <f>'[1]вспомогат'!F60</f>
        <v>14607703.09</v>
      </c>
      <c r="E63" s="36">
        <f>'[1]вспомогат'!G60</f>
        <v>515918.0099999998</v>
      </c>
      <c r="F63" s="37">
        <f>'[1]вспомогат'!H60</f>
        <v>48.94727749167952</v>
      </c>
      <c r="G63" s="33">
        <f>'[1]вспомогат'!I60</f>
        <v>-538109.9900000002</v>
      </c>
      <c r="H63" s="34">
        <f>'[1]вспомогат'!J60</f>
        <v>97.73307309455774</v>
      </c>
      <c r="I63" s="35">
        <f>'[1]вспомогат'!K60</f>
        <v>-338826.91000000015</v>
      </c>
    </row>
    <row r="64" spans="1:9" ht="14.25" customHeight="1">
      <c r="A64" s="51" t="s">
        <v>64</v>
      </c>
      <c r="B64" s="31">
        <f>'[1]вспомогат'!B61</f>
        <v>11625000</v>
      </c>
      <c r="C64" s="36">
        <f>'[1]вспомогат'!C61</f>
        <v>1063812</v>
      </c>
      <c r="D64" s="31">
        <f>'[1]вспомогат'!F61</f>
        <v>11919593.31</v>
      </c>
      <c r="E64" s="36">
        <f>'[1]вспомогат'!G61</f>
        <v>303043.2000000011</v>
      </c>
      <c r="F64" s="37">
        <f>'[1]вспомогат'!H61</f>
        <v>28.48653709490033</v>
      </c>
      <c r="G64" s="33">
        <f>'[1]вспомогат'!I61</f>
        <v>-760768.7999999989</v>
      </c>
      <c r="H64" s="34">
        <f>'[1]вспомогат'!J61</f>
        <v>102.534136</v>
      </c>
      <c r="I64" s="35">
        <f>'[1]вспомогат'!K61</f>
        <v>294593.3100000005</v>
      </c>
    </row>
    <row r="65" spans="1:9" ht="14.25" customHeight="1">
      <c r="A65" s="51" t="s">
        <v>65</v>
      </c>
      <c r="B65" s="31">
        <f>'[1]вспомогат'!B62</f>
        <v>14076930</v>
      </c>
      <c r="C65" s="36">
        <f>'[1]вспомогат'!C62</f>
        <v>1700928</v>
      </c>
      <c r="D65" s="31">
        <f>'[1]вспомогат'!F62</f>
        <v>12920227.86</v>
      </c>
      <c r="E65" s="36">
        <f>'[1]вспомогат'!G62</f>
        <v>377522.7899999991</v>
      </c>
      <c r="F65" s="37">
        <f>'[1]вспомогат'!H62</f>
        <v>22.19510702393041</v>
      </c>
      <c r="G65" s="33">
        <f>'[1]вспомогат'!I62</f>
        <v>-1323405.210000001</v>
      </c>
      <c r="H65" s="34">
        <f>'[1]вспомогат'!J62</f>
        <v>91.78299430344542</v>
      </c>
      <c r="I65" s="35">
        <f>'[1]вспомогат'!K62</f>
        <v>-1156702.1400000006</v>
      </c>
    </row>
    <row r="66" spans="1:9" ht="14.25" customHeight="1">
      <c r="A66" s="51" t="s">
        <v>66</v>
      </c>
      <c r="B66" s="31">
        <f>'[1]вспомогат'!B63</f>
        <v>9243000</v>
      </c>
      <c r="C66" s="36">
        <f>'[1]вспомогат'!C63</f>
        <v>762800</v>
      </c>
      <c r="D66" s="31">
        <f>'[1]вспомогат'!F63</f>
        <v>8539125.97</v>
      </c>
      <c r="E66" s="36">
        <f>'[1]вспомогат'!G63</f>
        <v>244910.580000001</v>
      </c>
      <c r="F66" s="37">
        <f>'[1]вспомогат'!H63</f>
        <v>32.10678814892515</v>
      </c>
      <c r="G66" s="33">
        <f>'[1]вспомогат'!I63</f>
        <v>-517889.419999999</v>
      </c>
      <c r="H66" s="34">
        <f>'[1]вспомогат'!J63</f>
        <v>92.38478816401602</v>
      </c>
      <c r="I66" s="35">
        <f>'[1]вспомогат'!K63</f>
        <v>-703874.0299999993</v>
      </c>
    </row>
    <row r="67" spans="1:9" ht="14.25" customHeight="1">
      <c r="A67" s="51" t="s">
        <v>67</v>
      </c>
      <c r="B67" s="31">
        <f>'[1]вспомогат'!B64</f>
        <v>14292800</v>
      </c>
      <c r="C67" s="36">
        <f>'[1]вспомогат'!C64</f>
        <v>928780</v>
      </c>
      <c r="D67" s="31">
        <f>'[1]вспомогат'!F64</f>
        <v>15433792.86</v>
      </c>
      <c r="E67" s="36">
        <f>'[1]вспомогат'!G64</f>
        <v>465251.4199999999</v>
      </c>
      <c r="F67" s="37">
        <f>'[1]вспомогат'!H64</f>
        <v>50.092747475182485</v>
      </c>
      <c r="G67" s="33">
        <f>'[1]вспомогат'!I64</f>
        <v>-463528.5800000001</v>
      </c>
      <c r="H67" s="34">
        <f>'[1]вспомогат'!J64</f>
        <v>107.98299045673345</v>
      </c>
      <c r="I67" s="35">
        <f>'[1]вспомогат'!K64</f>
        <v>1140992.8599999994</v>
      </c>
    </row>
    <row r="68" spans="1:9" ht="14.25" customHeight="1">
      <c r="A68" s="51" t="s">
        <v>68</v>
      </c>
      <c r="B68" s="31">
        <f>'[1]вспомогат'!B65</f>
        <v>11237207</v>
      </c>
      <c r="C68" s="36">
        <f>'[1]вспомогат'!C65</f>
        <v>667662</v>
      </c>
      <c r="D68" s="31">
        <f>'[1]вспомогат'!F65</f>
        <v>11429874.38</v>
      </c>
      <c r="E68" s="36">
        <f>'[1]вспомогат'!G65</f>
        <v>427215.97000000067</v>
      </c>
      <c r="F68" s="37">
        <f>'[1]вспомогат'!H65</f>
        <v>63.98686311337184</v>
      </c>
      <c r="G68" s="33">
        <f>'[1]вспомогат'!I65</f>
        <v>-240446.02999999933</v>
      </c>
      <c r="H68" s="34">
        <f>'[1]вспомогат'!J65</f>
        <v>101.71454864184668</v>
      </c>
      <c r="I68" s="35">
        <f>'[1]вспомогат'!K65</f>
        <v>192667.38000000082</v>
      </c>
    </row>
    <row r="69" spans="1:9" ht="14.25" customHeight="1">
      <c r="A69" s="51" t="s">
        <v>69</v>
      </c>
      <c r="B69" s="31">
        <f>'[1]вспомогат'!B66</f>
        <v>33226368</v>
      </c>
      <c r="C69" s="36">
        <f>'[1]вспомогат'!C66</f>
        <v>2473877</v>
      </c>
      <c r="D69" s="31">
        <f>'[1]вспомогат'!F66</f>
        <v>33763028.52</v>
      </c>
      <c r="E69" s="36">
        <f>'[1]вспомогат'!G66</f>
        <v>1329203.0100000016</v>
      </c>
      <c r="F69" s="37">
        <f>'[1]вспомогат'!H66</f>
        <v>53.72955122667786</v>
      </c>
      <c r="G69" s="33">
        <f>'[1]вспомогат'!I66</f>
        <v>-1144673.9899999984</v>
      </c>
      <c r="H69" s="34">
        <f>'[1]вспомогат'!J66</f>
        <v>101.61516455846153</v>
      </c>
      <c r="I69" s="35">
        <f>'[1]вспомогат'!K66</f>
        <v>536660.5200000033</v>
      </c>
    </row>
    <row r="70" spans="1:9" ht="14.25" customHeight="1">
      <c r="A70" s="51" t="s">
        <v>70</v>
      </c>
      <c r="B70" s="31">
        <f>'[1]вспомогат'!B67</f>
        <v>69257200</v>
      </c>
      <c r="C70" s="36">
        <f>'[1]вспомогат'!C67</f>
        <v>4360333</v>
      </c>
      <c r="D70" s="31">
        <f>'[1]вспомогат'!F67</f>
        <v>67638824.22</v>
      </c>
      <c r="E70" s="36">
        <f>'[1]вспомогат'!G67</f>
        <v>1251481.3599999994</v>
      </c>
      <c r="F70" s="37">
        <f>'[1]вспомогат'!H67</f>
        <v>28.70150880678149</v>
      </c>
      <c r="G70" s="33">
        <f>'[1]вспомогат'!I67</f>
        <v>-3108851.6400000006</v>
      </c>
      <c r="H70" s="34">
        <f>'[1]вспомогат'!J67</f>
        <v>97.6632382192754</v>
      </c>
      <c r="I70" s="35">
        <f>'[1]вспомогат'!K67</f>
        <v>-1618375.7800000012</v>
      </c>
    </row>
    <row r="71" spans="1:9" ht="14.25" customHeight="1">
      <c r="A71" s="51" t="s">
        <v>71</v>
      </c>
      <c r="B71" s="31">
        <f>'[1]вспомогат'!B68</f>
        <v>96487699</v>
      </c>
      <c r="C71" s="36">
        <f>'[1]вспомогат'!C68</f>
        <v>15213780</v>
      </c>
      <c r="D71" s="31">
        <f>'[1]вспомогат'!F68</f>
        <v>85642278.05</v>
      </c>
      <c r="E71" s="36">
        <f>'[1]вспомогат'!G68</f>
        <v>3069783.519999996</v>
      </c>
      <c r="F71" s="37">
        <f>'[1]вспомогат'!H68</f>
        <v>20.17765157639979</v>
      </c>
      <c r="G71" s="33">
        <f>'[1]вспомогат'!I68</f>
        <v>-12143996.480000004</v>
      </c>
      <c r="H71" s="34">
        <f>'[1]вспомогат'!J68</f>
        <v>88.75978900688676</v>
      </c>
      <c r="I71" s="35">
        <f>'[1]вспомогат'!K68</f>
        <v>-10845420.950000003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776170</v>
      </c>
      <c r="D72" s="31">
        <f>'[1]вспомогат'!F69</f>
        <v>16008834.65</v>
      </c>
      <c r="E72" s="36">
        <f>'[1]вспомогат'!G69</f>
        <v>737868.4100000001</v>
      </c>
      <c r="F72" s="37">
        <f>'[1]вспомогат'!H69</f>
        <v>95.06530914619222</v>
      </c>
      <c r="G72" s="33">
        <f>'[1]вспомогат'!I69</f>
        <v>-38301.58999999985</v>
      </c>
      <c r="H72" s="34">
        <f>'[1]вспомогат'!J69</f>
        <v>108.51755082258362</v>
      </c>
      <c r="I72" s="35">
        <f>'[1]вспомогат'!K69</f>
        <v>1256534.6500000004</v>
      </c>
    </row>
    <row r="73" spans="1:9" ht="14.25" customHeight="1">
      <c r="A73" s="51" t="s">
        <v>73</v>
      </c>
      <c r="B73" s="31">
        <f>'[1]вспомогат'!B70</f>
        <v>8961665</v>
      </c>
      <c r="C73" s="36">
        <f>'[1]вспомогат'!C70</f>
        <v>658456</v>
      </c>
      <c r="D73" s="31">
        <f>'[1]вспомогат'!F70</f>
        <v>9608306.56</v>
      </c>
      <c r="E73" s="36">
        <f>'[1]вспомогат'!G70</f>
        <v>625502.5600000005</v>
      </c>
      <c r="F73" s="37">
        <f>'[1]вспомогат'!H70</f>
        <v>94.99534668983205</v>
      </c>
      <c r="G73" s="33">
        <f>'[1]вспомогат'!I70</f>
        <v>-32953.43999999948</v>
      </c>
      <c r="H73" s="34">
        <f>'[1]вспомогат'!J70</f>
        <v>107.21564084352629</v>
      </c>
      <c r="I73" s="35">
        <f>'[1]вспомогат'!K70</f>
        <v>646641.5600000005</v>
      </c>
    </row>
    <row r="74" spans="1:9" ht="14.25" customHeight="1">
      <c r="A74" s="51" t="s">
        <v>74</v>
      </c>
      <c r="B74" s="31">
        <f>'[1]вспомогат'!B71</f>
        <v>7619748</v>
      </c>
      <c r="C74" s="36">
        <f>'[1]вспомогат'!C71</f>
        <v>763441</v>
      </c>
      <c r="D74" s="31">
        <f>'[1]вспомогат'!F71</f>
        <v>7753119.69</v>
      </c>
      <c r="E74" s="36">
        <f>'[1]вспомогат'!G71</f>
        <v>315260.2000000002</v>
      </c>
      <c r="F74" s="37">
        <f>'[1]вспомогат'!H71</f>
        <v>41.29463835450286</v>
      </c>
      <c r="G74" s="33">
        <f>'[1]вспомогат'!I71</f>
        <v>-448180.7999999998</v>
      </c>
      <c r="H74" s="34">
        <f>'[1]вспомогат'!J71</f>
        <v>101.75034253101285</v>
      </c>
      <c r="I74" s="35">
        <f>'[1]вспомогат'!K71</f>
        <v>133371.6900000004</v>
      </c>
    </row>
    <row r="75" spans="1:9" ht="14.25" customHeight="1">
      <c r="A75" s="51" t="s">
        <v>75</v>
      </c>
      <c r="B75" s="31">
        <f>'[1]вспомогат'!B72</f>
        <v>54231926</v>
      </c>
      <c r="C75" s="36">
        <f>'[1]вспомогат'!C72</f>
        <v>2064358</v>
      </c>
      <c r="D75" s="31">
        <f>'[1]вспомогат'!F72</f>
        <v>53854937.77</v>
      </c>
      <c r="E75" s="36">
        <f>'[1]вспомогат'!G72</f>
        <v>1928439.2600000054</v>
      </c>
      <c r="F75" s="37">
        <f>'[1]вспомогат'!H72</f>
        <v>93.41593173277141</v>
      </c>
      <c r="G75" s="33">
        <f>'[1]вспомогат'!I72</f>
        <v>-135918.73999999464</v>
      </c>
      <c r="H75" s="34">
        <f>'[1]вспомогат'!J72</f>
        <v>99.30485922627938</v>
      </c>
      <c r="I75" s="35">
        <f>'[1]вспомогат'!K72</f>
        <v>-376988.2299999967</v>
      </c>
    </row>
    <row r="76" spans="1:9" ht="14.25" customHeight="1">
      <c r="A76" s="51" t="s">
        <v>76</v>
      </c>
      <c r="B76" s="31">
        <f>'[1]вспомогат'!B73</f>
        <v>23789895</v>
      </c>
      <c r="C76" s="36">
        <f>'[1]вспомогат'!C73</f>
        <v>1483655</v>
      </c>
      <c r="D76" s="31">
        <f>'[1]вспомогат'!F73</f>
        <v>23666166.67</v>
      </c>
      <c r="E76" s="36">
        <f>'[1]вспомогат'!G73</f>
        <v>594784.8200000003</v>
      </c>
      <c r="F76" s="37">
        <f>'[1]вспомогат'!H73</f>
        <v>40.08915954180725</v>
      </c>
      <c r="G76" s="33">
        <f>'[1]вспомогат'!I73</f>
        <v>-888870.1799999997</v>
      </c>
      <c r="H76" s="34">
        <f>'[1]вспомогат'!J73</f>
        <v>99.47991224845676</v>
      </c>
      <c r="I76" s="35">
        <f>'[1]вспомогат'!K73</f>
        <v>-123728.32999999821</v>
      </c>
    </row>
    <row r="77" spans="1:9" ht="14.25" customHeight="1">
      <c r="A77" s="51" t="s">
        <v>77</v>
      </c>
      <c r="B77" s="31">
        <f>'[1]вспомогат'!B74</f>
        <v>8897951</v>
      </c>
      <c r="C77" s="36">
        <f>'[1]вспомогат'!C74</f>
        <v>383450</v>
      </c>
      <c r="D77" s="31">
        <f>'[1]вспомогат'!F74</f>
        <v>9292625.83</v>
      </c>
      <c r="E77" s="36">
        <f>'[1]вспомогат'!G74</f>
        <v>267770.4299999997</v>
      </c>
      <c r="F77" s="37">
        <f>'[1]вспомогат'!H74</f>
        <v>69.83190246446725</v>
      </c>
      <c r="G77" s="33">
        <f>'[1]вспомогат'!I74</f>
        <v>-115679.5700000003</v>
      </c>
      <c r="H77" s="34">
        <f>'[1]вспомогат'!J74</f>
        <v>104.43556982950344</v>
      </c>
      <c r="I77" s="35">
        <f>'[1]вспомогат'!K74</f>
        <v>394674.8300000001</v>
      </c>
    </row>
    <row r="78" spans="1:9" ht="14.25" customHeight="1">
      <c r="A78" s="51" t="s">
        <v>78</v>
      </c>
      <c r="B78" s="31">
        <f>'[1]вспомогат'!B75</f>
        <v>9216152</v>
      </c>
      <c r="C78" s="36">
        <f>'[1]вспомогат'!C75</f>
        <v>445623</v>
      </c>
      <c r="D78" s="31">
        <f>'[1]вспомогат'!F75</f>
        <v>10038332.68</v>
      </c>
      <c r="E78" s="36">
        <f>'[1]вспомогат'!G75</f>
        <v>214439.50999999978</v>
      </c>
      <c r="F78" s="37">
        <f>'[1]вспомогат'!H75</f>
        <v>48.1212841347955</v>
      </c>
      <c r="G78" s="33">
        <f>'[1]вспомогат'!I75</f>
        <v>-231183.49000000022</v>
      </c>
      <c r="H78" s="34">
        <f>'[1]вспомогат'!J75</f>
        <v>108.92108420086821</v>
      </c>
      <c r="I78" s="35">
        <f>'[1]вспомогат'!K75</f>
        <v>822180.6799999997</v>
      </c>
    </row>
    <row r="79" spans="1:9" ht="14.25" customHeight="1">
      <c r="A79" s="51" t="s">
        <v>79</v>
      </c>
      <c r="B79" s="31">
        <f>'[1]вспомогат'!B76</f>
        <v>7841526</v>
      </c>
      <c r="C79" s="36">
        <f>'[1]вспомогат'!C76</f>
        <v>529825</v>
      </c>
      <c r="D79" s="31">
        <f>'[1]вспомогат'!F76</f>
        <v>10126291.14</v>
      </c>
      <c r="E79" s="36">
        <f>'[1]вспомогат'!G76</f>
        <v>943549.8100000005</v>
      </c>
      <c r="F79" s="37">
        <f>'[1]вспомогат'!H76</f>
        <v>178.08706837163223</v>
      </c>
      <c r="G79" s="33">
        <f>'[1]вспомогат'!I76</f>
        <v>413724.8100000005</v>
      </c>
      <c r="H79" s="34">
        <f>'[1]вспомогат'!J76</f>
        <v>129.13674124143694</v>
      </c>
      <c r="I79" s="35">
        <f>'[1]вспомогат'!K76</f>
        <v>2284765.1400000006</v>
      </c>
    </row>
    <row r="80" spans="1:9" ht="14.25" customHeight="1">
      <c r="A80" s="51" t="s">
        <v>80</v>
      </c>
      <c r="B80" s="31">
        <f>'[1]вспомогат'!B77</f>
        <v>15559117</v>
      </c>
      <c r="C80" s="36">
        <f>'[1]вспомогат'!C77</f>
        <v>1386830</v>
      </c>
      <c r="D80" s="31">
        <f>'[1]вспомогат'!F77</f>
        <v>14870997.63</v>
      </c>
      <c r="E80" s="36">
        <f>'[1]вспомогат'!G77</f>
        <v>1022281.1300000008</v>
      </c>
      <c r="F80" s="37">
        <f>'[1]вспомогат'!H77</f>
        <v>73.71351427355918</v>
      </c>
      <c r="G80" s="33">
        <f>'[1]вспомогат'!I77</f>
        <v>-364548.8699999992</v>
      </c>
      <c r="H80" s="34">
        <f>'[1]вспомогат'!J77</f>
        <v>95.5773880355807</v>
      </c>
      <c r="I80" s="35">
        <f>'[1]вспомогат'!K77</f>
        <v>-688119.3699999992</v>
      </c>
    </row>
    <row r="81" spans="1:9" ht="14.25" customHeight="1">
      <c r="A81" s="51" t="s">
        <v>81</v>
      </c>
      <c r="B81" s="31">
        <f>'[1]вспомогат'!B78</f>
        <v>11588535</v>
      </c>
      <c r="C81" s="36">
        <f>'[1]вспомогат'!C78</f>
        <v>657709</v>
      </c>
      <c r="D81" s="31">
        <f>'[1]вспомогат'!F78</f>
        <v>12136153.72</v>
      </c>
      <c r="E81" s="36">
        <f>'[1]вспомогат'!G78</f>
        <v>173157.13000000082</v>
      </c>
      <c r="F81" s="37">
        <f>'[1]вспомогат'!H78</f>
        <v>26.327316487991016</v>
      </c>
      <c r="G81" s="33">
        <f>'[1]вспомогат'!I78</f>
        <v>-484551.8699999992</v>
      </c>
      <c r="H81" s="34">
        <f>'[1]вспомогат'!J78</f>
        <v>104.72552156074948</v>
      </c>
      <c r="I81" s="35">
        <f>'[1]вспомогат'!K78</f>
        <v>547618.7200000007</v>
      </c>
    </row>
    <row r="82" spans="1:9" ht="15" customHeight="1">
      <c r="A82" s="49" t="s">
        <v>82</v>
      </c>
      <c r="B82" s="39">
        <f>SUM(B39:B81)</f>
        <v>1272059983</v>
      </c>
      <c r="C82" s="39">
        <f>SUM(C39:C81)</f>
        <v>102797179</v>
      </c>
      <c r="D82" s="39">
        <f>SUM(D39:D81)</f>
        <v>1259910780.4500003</v>
      </c>
      <c r="E82" s="39">
        <f>SUM(E39:E81)</f>
        <v>45398672.07</v>
      </c>
      <c r="F82" s="40">
        <f>E82/C82*100</f>
        <v>44.16334427815378</v>
      </c>
      <c r="G82" s="39">
        <f>SUM(G39:G81)</f>
        <v>-57398506.93</v>
      </c>
      <c r="H82" s="41">
        <f>D82/B82*100</f>
        <v>99.0449190515885</v>
      </c>
      <c r="I82" s="39">
        <f>SUM(I39:I81)</f>
        <v>-12149202.549999999</v>
      </c>
    </row>
    <row r="83" spans="1:9" ht="15.75" customHeight="1">
      <c r="A83" s="52" t="s">
        <v>83</v>
      </c>
      <c r="B83" s="53">
        <f>'[1]вспомогат'!B79</f>
        <v>12455541052</v>
      </c>
      <c r="C83" s="53">
        <f>'[1]вспомогат'!C79</f>
        <v>978023834</v>
      </c>
      <c r="D83" s="53">
        <f>'[1]вспомогат'!F79</f>
        <v>11867688900.769997</v>
      </c>
      <c r="E83" s="53">
        <f>'[1]вспомогат'!G79</f>
        <v>436259211.4700004</v>
      </c>
      <c r="F83" s="54">
        <f>'[1]вспомогат'!H79</f>
        <v>44.60619427706098</v>
      </c>
      <c r="G83" s="53">
        <f>'[1]вспомогат'!I79</f>
        <v>-541764622.5299997</v>
      </c>
      <c r="H83" s="54">
        <f>'[1]вспомогат'!J79</f>
        <v>95.28039650163883</v>
      </c>
      <c r="I83" s="53">
        <f>'[1]вспомогат'!K79</f>
        <v>-587852151.2299993</v>
      </c>
    </row>
    <row r="85" ht="12.75">
      <c r="D85" s="55"/>
    </row>
    <row r="86" ht="12.75">
      <c r="F86" s="56"/>
    </row>
    <row r="87" spans="2:4" ht="12.75">
      <c r="B87" s="57"/>
      <c r="C87" s="57"/>
      <c r="D87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16.12.2019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2019-12-17T10:12:08Z</dcterms:created>
  <dcterms:modified xsi:type="dcterms:W3CDTF">2019-12-17T10:12:34Z</dcterms:modified>
  <cp:category/>
  <cp:version/>
  <cp:contentType/>
  <cp:contentStatus/>
</cp:coreProperties>
</file>