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<sst xmlns="http://schemas.openxmlformats.org/spreadsheetml/2006/main" count="87" uniqueCount="84">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</sst>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05.12.2019</v>
          </cell>
        </row>
        <row r="6">
          <cell r="F6" t="str">
            <v>Фактично надійшло на 05.12.2019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2018349306.58</v>
          </cell>
          <cell r="G10">
            <v>26639503.899999857</v>
          </cell>
          <cell r="H10">
            <v>16.59010037073079</v>
          </cell>
          <cell r="I10">
            <v>-133935196.10000014</v>
          </cell>
          <cell r="J10">
            <v>85.52930261907862</v>
          </cell>
          <cell r="K10">
            <v>-341484393.4200001</v>
          </cell>
        </row>
        <row r="11">
          <cell r="B11">
            <v>5714000000</v>
          </cell>
          <cell r="C11">
            <v>496500000</v>
          </cell>
          <cell r="F11">
            <v>5295894601.42</v>
          </cell>
          <cell r="G11">
            <v>62068016.23999977</v>
          </cell>
          <cell r="H11">
            <v>12.501111025176186</v>
          </cell>
          <cell r="I11">
            <v>-434431983.7600002</v>
          </cell>
          <cell r="J11">
            <v>92.68278966433321</v>
          </cell>
          <cell r="K11">
            <v>-418105398.5799999</v>
          </cell>
        </row>
        <row r="12">
          <cell r="B12">
            <v>480270910</v>
          </cell>
          <cell r="C12">
            <v>36698439</v>
          </cell>
          <cell r="F12">
            <v>450898066.5</v>
          </cell>
          <cell r="G12">
            <v>4056284.4399999976</v>
          </cell>
          <cell r="H12">
            <v>11.053016287695499</v>
          </cell>
          <cell r="I12">
            <v>-32642154.560000002</v>
          </cell>
          <cell r="J12">
            <v>93.88410938734557</v>
          </cell>
          <cell r="K12">
            <v>-29372843.5</v>
          </cell>
        </row>
        <row r="13">
          <cell r="B13">
            <v>642996340</v>
          </cell>
          <cell r="C13">
            <v>43199127</v>
          </cell>
          <cell r="F13">
            <v>652038430.08</v>
          </cell>
          <cell r="G13">
            <v>22365581.690000057</v>
          </cell>
          <cell r="H13">
            <v>51.77322608857363</v>
          </cell>
          <cell r="I13">
            <v>-20833545.309999943</v>
          </cell>
          <cell r="J13">
            <v>101.40624285357521</v>
          </cell>
          <cell r="K13">
            <v>9042090.080000043</v>
          </cell>
        </row>
        <row r="14">
          <cell r="B14">
            <v>620787000</v>
          </cell>
          <cell r="C14">
            <v>41030000</v>
          </cell>
          <cell r="F14">
            <v>590447146.33</v>
          </cell>
          <cell r="G14">
            <v>6744330.230000019</v>
          </cell>
          <cell r="H14">
            <v>16.437558445040263</v>
          </cell>
          <cell r="I14">
            <v>-34285669.76999998</v>
          </cell>
          <cell r="J14">
            <v>95.11267895912769</v>
          </cell>
          <cell r="K14">
            <v>-30339853.669999957</v>
          </cell>
        </row>
        <row r="15">
          <cell r="B15">
            <v>94482700</v>
          </cell>
          <cell r="C15">
            <v>6549350</v>
          </cell>
          <cell r="F15">
            <v>92721062.94</v>
          </cell>
          <cell r="G15">
            <v>732438.3999999911</v>
          </cell>
          <cell r="H15">
            <v>11.183375449471948</v>
          </cell>
          <cell r="I15">
            <v>-5816911.600000009</v>
          </cell>
          <cell r="J15">
            <v>98.13549246581648</v>
          </cell>
          <cell r="K15">
            <v>-1761637.0600000024</v>
          </cell>
        </row>
        <row r="16">
          <cell r="B16">
            <v>39080158</v>
          </cell>
          <cell r="C16">
            <v>3151791</v>
          </cell>
          <cell r="F16">
            <v>37868972.24</v>
          </cell>
          <cell r="G16">
            <v>199944.9699999988</v>
          </cell>
          <cell r="H16">
            <v>6.34385243183951</v>
          </cell>
          <cell r="I16">
            <v>-2951846.030000001</v>
          </cell>
          <cell r="J16">
            <v>96.90076544726355</v>
          </cell>
          <cell r="K16">
            <v>-1211185.759999998</v>
          </cell>
        </row>
        <row r="17">
          <cell r="B17">
            <v>330204000</v>
          </cell>
          <cell r="C17">
            <v>22151770</v>
          </cell>
          <cell r="F17">
            <v>326935221.53</v>
          </cell>
          <cell r="G17">
            <v>1853041.1499999762</v>
          </cell>
          <cell r="H17">
            <v>8.365205805224486</v>
          </cell>
          <cell r="I17">
            <v>-20298728.850000024</v>
          </cell>
          <cell r="J17">
            <v>99.01007302455452</v>
          </cell>
          <cell r="K17">
            <v>-3268778.4700000286</v>
          </cell>
        </row>
        <row r="18">
          <cell r="B18">
            <v>120000</v>
          </cell>
          <cell r="C18">
            <v>12300</v>
          </cell>
          <cell r="F18">
            <v>99631.69</v>
          </cell>
          <cell r="G18">
            <v>576.6000000000058</v>
          </cell>
          <cell r="H18">
            <v>4.687804878048827</v>
          </cell>
          <cell r="I18">
            <v>-11723.399999999994</v>
          </cell>
          <cell r="J18">
            <v>83.02640833333334</v>
          </cell>
          <cell r="K18">
            <v>-20368.309999999998</v>
          </cell>
        </row>
        <row r="19">
          <cell r="B19">
            <v>5855500</v>
          </cell>
          <cell r="C19">
            <v>195639</v>
          </cell>
          <cell r="F19">
            <v>6238777.27</v>
          </cell>
          <cell r="G19">
            <v>56959.11999999918</v>
          </cell>
          <cell r="H19">
            <v>29.114399480675722</v>
          </cell>
          <cell r="I19">
            <v>-138679.88000000082</v>
          </cell>
          <cell r="J19">
            <v>106.54559422764922</v>
          </cell>
          <cell r="K19">
            <v>383277.26999999955</v>
          </cell>
        </row>
        <row r="20">
          <cell r="B20">
            <v>135752172</v>
          </cell>
          <cell r="C20">
            <v>10120896</v>
          </cell>
          <cell r="F20">
            <v>128814601.27</v>
          </cell>
          <cell r="G20">
            <v>1376563.3299999982</v>
          </cell>
          <cell r="H20">
            <v>13.601200229702965</v>
          </cell>
          <cell r="I20">
            <v>-8744332.670000002</v>
          </cell>
          <cell r="J20">
            <v>94.88953242678136</v>
          </cell>
          <cell r="K20">
            <v>-6937570.730000004</v>
          </cell>
        </row>
        <row r="21">
          <cell r="B21">
            <v>35341370</v>
          </cell>
          <cell r="C21">
            <v>2840595</v>
          </cell>
          <cell r="F21">
            <v>37079067.98</v>
          </cell>
          <cell r="G21">
            <v>397160.84999999404</v>
          </cell>
          <cell r="H21">
            <v>13.981607726550038</v>
          </cell>
          <cell r="I21">
            <v>-2443434.150000006</v>
          </cell>
          <cell r="J21">
            <v>104.91689478930782</v>
          </cell>
          <cell r="K21">
            <v>1737697.9799999967</v>
          </cell>
        </row>
        <row r="22">
          <cell r="B22">
            <v>64806223</v>
          </cell>
          <cell r="C22">
            <v>5913225</v>
          </cell>
          <cell r="F22">
            <v>64111646.45</v>
          </cell>
          <cell r="G22">
            <v>620215.1000000015</v>
          </cell>
          <cell r="H22">
            <v>10.488609853337248</v>
          </cell>
          <cell r="I22">
            <v>-5293009.8999999985</v>
          </cell>
          <cell r="J22">
            <v>98.92822553476076</v>
          </cell>
          <cell r="K22">
            <v>-694576.549999997</v>
          </cell>
        </row>
        <row r="23">
          <cell r="B23">
            <v>4526967</v>
          </cell>
          <cell r="C23">
            <v>392037</v>
          </cell>
          <cell r="F23">
            <v>4180493.5</v>
          </cell>
          <cell r="G23">
            <v>123158.31000000006</v>
          </cell>
          <cell r="H23">
            <v>31.41497103589714</v>
          </cell>
          <cell r="I23">
            <v>-268878.68999999994</v>
          </cell>
          <cell r="J23">
            <v>92.34645403865325</v>
          </cell>
          <cell r="K23">
            <v>-346473.5</v>
          </cell>
        </row>
        <row r="24">
          <cell r="B24">
            <v>40162348</v>
          </cell>
          <cell r="C24">
            <v>3822369</v>
          </cell>
          <cell r="F24">
            <v>40938246.49</v>
          </cell>
          <cell r="G24">
            <v>391749.3599999994</v>
          </cell>
          <cell r="H24">
            <v>10.248862943373584</v>
          </cell>
          <cell r="I24">
            <v>-3430619.6400000006</v>
          </cell>
          <cell r="J24">
            <v>101.93190520135924</v>
          </cell>
          <cell r="K24">
            <v>775898.4900000021</v>
          </cell>
        </row>
        <row r="25">
          <cell r="B25">
            <v>126622543</v>
          </cell>
          <cell r="C25">
            <v>9101654</v>
          </cell>
          <cell r="F25">
            <v>121649955.03</v>
          </cell>
          <cell r="G25">
            <v>934503.5600000024</v>
          </cell>
          <cell r="H25">
            <v>10.267403704865098</v>
          </cell>
          <cell r="I25">
            <v>-8167150.439999998</v>
          </cell>
          <cell r="J25">
            <v>96.07290467227467</v>
          </cell>
          <cell r="K25">
            <v>-4972587.969999999</v>
          </cell>
        </row>
        <row r="26">
          <cell r="B26">
            <v>7480505</v>
          </cell>
          <cell r="C26">
            <v>951974</v>
          </cell>
          <cell r="F26">
            <v>7260379.13</v>
          </cell>
          <cell r="G26">
            <v>139783.9299999997</v>
          </cell>
          <cell r="H26">
            <v>14.683586946702295</v>
          </cell>
          <cell r="I26">
            <v>-812190.0700000003</v>
          </cell>
          <cell r="J26">
            <v>97.05733944432896</v>
          </cell>
          <cell r="K26">
            <v>-220125.8700000001</v>
          </cell>
        </row>
        <row r="27">
          <cell r="B27">
            <v>67659558</v>
          </cell>
          <cell r="C27">
            <v>5020539</v>
          </cell>
          <cell r="F27">
            <v>63934807.71</v>
          </cell>
          <cell r="G27">
            <v>641772.8299999982</v>
          </cell>
          <cell r="H27">
            <v>12.78294681108937</v>
          </cell>
          <cell r="I27">
            <v>-4378766.170000002</v>
          </cell>
          <cell r="J27">
            <v>94.49486458365573</v>
          </cell>
          <cell r="K27">
            <v>-3724750.289999999</v>
          </cell>
        </row>
        <row r="28">
          <cell r="B28">
            <v>119900</v>
          </cell>
          <cell r="C28">
            <v>6700</v>
          </cell>
          <cell r="F28">
            <v>116578.37</v>
          </cell>
          <cell r="G28">
            <v>1304</v>
          </cell>
          <cell r="H28">
            <v>19.462686567164177</v>
          </cell>
          <cell r="I28">
            <v>-5396</v>
          </cell>
          <cell r="J28">
            <v>97.22966638865721</v>
          </cell>
          <cell r="K28">
            <v>-3321.6300000000047</v>
          </cell>
        </row>
        <row r="29">
          <cell r="B29">
            <v>215137553</v>
          </cell>
          <cell r="C29">
            <v>15982599</v>
          </cell>
          <cell r="F29">
            <v>209207945.76</v>
          </cell>
          <cell r="G29">
            <v>3274100.899999976</v>
          </cell>
          <cell r="H29">
            <v>20.48540978848294</v>
          </cell>
          <cell r="I29">
            <v>-12708498.100000024</v>
          </cell>
          <cell r="J29">
            <v>97.2438065055058</v>
          </cell>
          <cell r="K29">
            <v>-5929607.24000001</v>
          </cell>
        </row>
        <row r="30">
          <cell r="B30">
            <v>26581263</v>
          </cell>
          <cell r="C30">
            <v>1460085</v>
          </cell>
          <cell r="F30">
            <v>28315164.57</v>
          </cell>
          <cell r="G30">
            <v>216289.83000000194</v>
          </cell>
          <cell r="H30">
            <v>14.813509487461479</v>
          </cell>
          <cell r="I30">
            <v>-1243795.169999998</v>
          </cell>
          <cell r="J30">
            <v>106.52302176160704</v>
          </cell>
          <cell r="K30">
            <v>1733901.5700000003</v>
          </cell>
        </row>
        <row r="31">
          <cell r="B31">
            <v>41957545</v>
          </cell>
          <cell r="C31">
            <v>1302757</v>
          </cell>
          <cell r="F31">
            <v>40343931.46</v>
          </cell>
          <cell r="G31">
            <v>442774.8800000027</v>
          </cell>
          <cell r="H31">
            <v>33.987526453513794</v>
          </cell>
          <cell r="I31">
            <v>-859982.1199999973</v>
          </cell>
          <cell r="J31">
            <v>96.1541755124138</v>
          </cell>
          <cell r="K31">
            <v>-1613613.539999999</v>
          </cell>
        </row>
        <row r="32">
          <cell r="B32">
            <v>41550906</v>
          </cell>
          <cell r="C32">
            <v>2754963</v>
          </cell>
          <cell r="F32">
            <v>46535144.63</v>
          </cell>
          <cell r="G32">
            <v>158253.08000000566</v>
          </cell>
          <cell r="H32">
            <v>5.7442905766794565</v>
          </cell>
          <cell r="I32">
            <v>-2596709.9199999943</v>
          </cell>
          <cell r="J32">
            <v>111.99549927984724</v>
          </cell>
          <cell r="K32">
            <v>4984238.630000003</v>
          </cell>
        </row>
        <row r="33">
          <cell r="B33">
            <v>79285808</v>
          </cell>
          <cell r="C33">
            <v>4857254</v>
          </cell>
          <cell r="F33">
            <v>78934812.11</v>
          </cell>
          <cell r="G33">
            <v>305881.3299999982</v>
          </cell>
          <cell r="H33">
            <v>6.2974126944977185</v>
          </cell>
          <cell r="I33">
            <v>-4551372.670000002</v>
          </cell>
          <cell r="J33">
            <v>99.55730300434095</v>
          </cell>
          <cell r="K33">
            <v>-350995.8900000006</v>
          </cell>
        </row>
        <row r="34">
          <cell r="B34">
            <v>340000</v>
          </cell>
          <cell r="C34">
            <v>5100</v>
          </cell>
          <cell r="F34">
            <v>307295.63</v>
          </cell>
          <cell r="G34">
            <v>6911.559999999998</v>
          </cell>
          <cell r="H34">
            <v>135.52078431372544</v>
          </cell>
          <cell r="I34">
            <v>1811.5599999999977</v>
          </cell>
          <cell r="J34">
            <v>90.38106764705883</v>
          </cell>
          <cell r="K34">
            <v>-32704.369999999995</v>
          </cell>
        </row>
        <row r="35">
          <cell r="B35">
            <v>8467600</v>
          </cell>
          <cell r="C35">
            <v>572292</v>
          </cell>
          <cell r="F35">
            <v>7495879.37</v>
          </cell>
          <cell r="G35">
            <v>52485.53000000026</v>
          </cell>
          <cell r="H35">
            <v>9.171110202484092</v>
          </cell>
          <cell r="I35">
            <v>-519806.46999999974</v>
          </cell>
          <cell r="J35">
            <v>88.5242497283764</v>
          </cell>
          <cell r="K35">
            <v>-971720.6299999999</v>
          </cell>
        </row>
        <row r="36">
          <cell r="B36">
            <v>18734076</v>
          </cell>
          <cell r="C36">
            <v>1609332</v>
          </cell>
          <cell r="F36">
            <v>19305001.54</v>
          </cell>
          <cell r="G36">
            <v>46568.71999999881</v>
          </cell>
          <cell r="H36">
            <v>2.8936676832374433</v>
          </cell>
          <cell r="I36">
            <v>-1562763.2800000012</v>
          </cell>
          <cell r="J36">
            <v>103.04752441486839</v>
          </cell>
          <cell r="K36">
            <v>570925.5399999991</v>
          </cell>
        </row>
        <row r="37">
          <cell r="B37">
            <v>49602581</v>
          </cell>
          <cell r="C37">
            <v>4610885</v>
          </cell>
          <cell r="F37">
            <v>47937107.47</v>
          </cell>
          <cell r="G37">
            <v>423837.2100000009</v>
          </cell>
          <cell r="H37">
            <v>9.19210108254708</v>
          </cell>
          <cell r="I37">
            <v>-4187047.789999999</v>
          </cell>
          <cell r="J37">
            <v>96.64236518256983</v>
          </cell>
          <cell r="K37">
            <v>-1665473.5300000012</v>
          </cell>
        </row>
        <row r="38">
          <cell r="B38">
            <v>25634545</v>
          </cell>
          <cell r="C38">
            <v>913709</v>
          </cell>
          <cell r="F38">
            <v>26177620.33</v>
          </cell>
          <cell r="G38">
            <v>317500.62999999896</v>
          </cell>
          <cell r="H38">
            <v>34.748550140142974</v>
          </cell>
          <cell r="I38">
            <v>-596208.370000001</v>
          </cell>
          <cell r="J38">
            <v>102.11852923467141</v>
          </cell>
          <cell r="K38">
            <v>543075.3299999982</v>
          </cell>
        </row>
        <row r="39">
          <cell r="B39">
            <v>22000000</v>
          </cell>
          <cell r="C39">
            <v>3449370</v>
          </cell>
          <cell r="F39">
            <v>19272600.17</v>
          </cell>
          <cell r="G39">
            <v>287142.2800000012</v>
          </cell>
          <cell r="H39">
            <v>8.324484760985374</v>
          </cell>
          <cell r="I39">
            <v>-3162227.719999999</v>
          </cell>
          <cell r="J39">
            <v>87.60272804545455</v>
          </cell>
          <cell r="K39">
            <v>-2727399.829999998</v>
          </cell>
        </row>
        <row r="40">
          <cell r="B40">
            <v>19385265</v>
          </cell>
          <cell r="C40">
            <v>871755</v>
          </cell>
          <cell r="F40">
            <v>19138797.38</v>
          </cell>
          <cell r="G40">
            <v>217958.9699999988</v>
          </cell>
          <cell r="H40">
            <v>25.002319459022182</v>
          </cell>
          <cell r="I40">
            <v>-653796.0300000012</v>
          </cell>
          <cell r="J40">
            <v>98.72858266317226</v>
          </cell>
          <cell r="K40">
            <v>-246467.62000000104</v>
          </cell>
        </row>
        <row r="41">
          <cell r="B41">
            <v>20726672</v>
          </cell>
          <cell r="C41">
            <v>1160053</v>
          </cell>
          <cell r="F41">
            <v>20746933.44</v>
          </cell>
          <cell r="G41">
            <v>124483.22000000253</v>
          </cell>
          <cell r="H41">
            <v>10.730821781418825</v>
          </cell>
          <cell r="I41">
            <v>-1035569.7799999975</v>
          </cell>
          <cell r="J41">
            <v>100.09775539459496</v>
          </cell>
          <cell r="K41">
            <v>20261.44000000134</v>
          </cell>
        </row>
        <row r="42">
          <cell r="B42">
            <v>33735724</v>
          </cell>
          <cell r="C42">
            <v>3066125</v>
          </cell>
          <cell r="F42">
            <v>32452425.69</v>
          </cell>
          <cell r="G42">
            <v>132077.94000000134</v>
          </cell>
          <cell r="H42">
            <v>4.307650209955606</v>
          </cell>
          <cell r="I42">
            <v>-2934047.0599999987</v>
          </cell>
          <cell r="J42">
            <v>96.19602558403668</v>
          </cell>
          <cell r="K42">
            <v>-1283298.3099999987</v>
          </cell>
        </row>
        <row r="43">
          <cell r="B43">
            <v>62615123</v>
          </cell>
          <cell r="C43">
            <v>4851098</v>
          </cell>
          <cell r="F43">
            <v>58640810.51</v>
          </cell>
          <cell r="G43">
            <v>394282.16999999434</v>
          </cell>
          <cell r="H43">
            <v>8.127689236539734</v>
          </cell>
          <cell r="I43">
            <v>-4456815.830000006</v>
          </cell>
          <cell r="J43">
            <v>93.6527913711836</v>
          </cell>
          <cell r="K43">
            <v>-3974312.490000002</v>
          </cell>
        </row>
        <row r="44">
          <cell r="B44">
            <v>29022674</v>
          </cell>
          <cell r="C44">
            <v>1210500</v>
          </cell>
          <cell r="F44">
            <v>29501883.85</v>
          </cell>
          <cell r="G44">
            <v>280485.200000003</v>
          </cell>
          <cell r="H44">
            <v>23.171020239570673</v>
          </cell>
          <cell r="I44">
            <v>-930014.799999997</v>
          </cell>
          <cell r="J44">
            <v>101.65115678176313</v>
          </cell>
          <cell r="K44">
            <v>479209.8500000015</v>
          </cell>
        </row>
        <row r="45">
          <cell r="B45">
            <v>31481700</v>
          </cell>
          <cell r="C45">
            <v>3048918</v>
          </cell>
          <cell r="F45">
            <v>28771145.57</v>
          </cell>
          <cell r="G45">
            <v>122384.46999999881</v>
          </cell>
          <cell r="H45">
            <v>4.014029567210361</v>
          </cell>
          <cell r="I45">
            <v>-2926533.530000001</v>
          </cell>
          <cell r="J45">
            <v>91.39006333838388</v>
          </cell>
          <cell r="K45">
            <v>-2710554.4299999997</v>
          </cell>
        </row>
        <row r="46">
          <cell r="B46">
            <v>10873522</v>
          </cell>
          <cell r="C46">
            <v>332575</v>
          </cell>
          <cell r="F46">
            <v>10467407.38</v>
          </cell>
          <cell r="G46">
            <v>106511.35000000149</v>
          </cell>
          <cell r="H46">
            <v>32.02626475231195</v>
          </cell>
          <cell r="I46">
            <v>-226063.6499999985</v>
          </cell>
          <cell r="J46">
            <v>96.26510508738568</v>
          </cell>
          <cell r="K46">
            <v>-406114.6199999992</v>
          </cell>
        </row>
        <row r="47">
          <cell r="B47">
            <v>10506915</v>
          </cell>
          <cell r="C47">
            <v>861372</v>
          </cell>
          <cell r="F47">
            <v>9726159.82</v>
          </cell>
          <cell r="G47">
            <v>64625.3200000003</v>
          </cell>
          <cell r="H47">
            <v>7.502602824331451</v>
          </cell>
          <cell r="I47">
            <v>-796746.6799999997</v>
          </cell>
          <cell r="J47">
            <v>92.56913013953192</v>
          </cell>
          <cell r="K47">
            <v>-780755.1799999997</v>
          </cell>
        </row>
        <row r="48">
          <cell r="B48">
            <v>14722623</v>
          </cell>
          <cell r="C48">
            <v>1949402</v>
          </cell>
          <cell r="F48">
            <v>13137871.81</v>
          </cell>
          <cell r="G48">
            <v>74030.66999999993</v>
          </cell>
          <cell r="H48">
            <v>3.797609215544045</v>
          </cell>
          <cell r="I48">
            <v>-1875371.33</v>
          </cell>
          <cell r="J48">
            <v>89.23594532034136</v>
          </cell>
          <cell r="K48">
            <v>-1584751.1899999995</v>
          </cell>
        </row>
        <row r="49">
          <cell r="B49">
            <v>29596100</v>
          </cell>
          <cell r="C49">
            <v>2907362</v>
          </cell>
          <cell r="F49">
            <v>26168913.31</v>
          </cell>
          <cell r="G49">
            <v>125117.91999999806</v>
          </cell>
          <cell r="H49">
            <v>4.3034861155920066</v>
          </cell>
          <cell r="I49">
            <v>-2782244.080000002</v>
          </cell>
          <cell r="J49">
            <v>88.42014086315426</v>
          </cell>
          <cell r="K49">
            <v>-3427186.6900000013</v>
          </cell>
        </row>
        <row r="50">
          <cell r="B50">
            <v>12240820</v>
          </cell>
          <cell r="C50">
            <v>1088300</v>
          </cell>
          <cell r="F50">
            <v>11079087.72</v>
          </cell>
          <cell r="G50">
            <v>77834.08999999985</v>
          </cell>
          <cell r="H50">
            <v>7.151896535881637</v>
          </cell>
          <cell r="I50">
            <v>-1010465.9100000001</v>
          </cell>
          <cell r="J50">
            <v>90.50935901353014</v>
          </cell>
          <cell r="K50">
            <v>-1161732.2799999993</v>
          </cell>
        </row>
        <row r="51">
          <cell r="B51">
            <v>9832077</v>
          </cell>
          <cell r="C51">
            <v>840550</v>
          </cell>
          <cell r="F51">
            <v>10479660.7</v>
          </cell>
          <cell r="G51">
            <v>378576.25</v>
          </cell>
          <cell r="H51">
            <v>45.03911129617512</v>
          </cell>
          <cell r="I51">
            <v>-461973.75</v>
          </cell>
          <cell r="J51">
            <v>106.58643845039049</v>
          </cell>
          <cell r="K51">
            <v>647583.6999999993</v>
          </cell>
        </row>
        <row r="52">
          <cell r="B52">
            <v>62949222</v>
          </cell>
          <cell r="C52">
            <v>4097802</v>
          </cell>
          <cell r="F52">
            <v>64629738.62</v>
          </cell>
          <cell r="G52">
            <v>284172.4399999976</v>
          </cell>
          <cell r="H52">
            <v>6.934752826027163</v>
          </cell>
          <cell r="I52">
            <v>-3813629.5600000024</v>
          </cell>
          <cell r="J52">
            <v>102.66963842698485</v>
          </cell>
          <cell r="K52">
            <v>1680516.6199999973</v>
          </cell>
        </row>
        <row r="53">
          <cell r="B53">
            <v>82939186</v>
          </cell>
          <cell r="C53">
            <v>7128480</v>
          </cell>
          <cell r="F53">
            <v>77227597.09</v>
          </cell>
          <cell r="G53">
            <v>527814.700000003</v>
          </cell>
          <cell r="H53">
            <v>7.404309193544808</v>
          </cell>
          <cell r="I53">
            <v>-6600665.299999997</v>
          </cell>
          <cell r="J53">
            <v>93.11352186408003</v>
          </cell>
          <cell r="K53">
            <v>-5711588.909999996</v>
          </cell>
        </row>
        <row r="54">
          <cell r="B54">
            <v>39358200</v>
          </cell>
          <cell r="C54">
            <v>3657000</v>
          </cell>
          <cell r="F54">
            <v>33484122.09</v>
          </cell>
          <cell r="G54">
            <v>249559.8599999994</v>
          </cell>
          <cell r="H54">
            <v>6.824168990976194</v>
          </cell>
          <cell r="I54">
            <v>-3407440.1400000006</v>
          </cell>
          <cell r="J54">
            <v>85.07533903989511</v>
          </cell>
          <cell r="K54">
            <v>-5874077.91</v>
          </cell>
        </row>
        <row r="55">
          <cell r="B55">
            <v>66396600</v>
          </cell>
          <cell r="C55">
            <v>4156150</v>
          </cell>
          <cell r="F55">
            <v>71318283</v>
          </cell>
          <cell r="G55">
            <v>732776.1299999952</v>
          </cell>
          <cell r="H55">
            <v>17.63112808729221</v>
          </cell>
          <cell r="I55">
            <v>-3423373.870000005</v>
          </cell>
          <cell r="J55">
            <v>107.41255275119511</v>
          </cell>
          <cell r="K55">
            <v>4921683</v>
          </cell>
        </row>
        <row r="56">
          <cell r="B56">
            <v>83650000</v>
          </cell>
          <cell r="C56">
            <v>6775550</v>
          </cell>
          <cell r="F56">
            <v>76057940.09</v>
          </cell>
          <cell r="G56">
            <v>920805.1800000072</v>
          </cell>
          <cell r="H56">
            <v>13.590117112264055</v>
          </cell>
          <cell r="I56">
            <v>-5854744.819999993</v>
          </cell>
          <cell r="J56">
            <v>90.92401684399283</v>
          </cell>
          <cell r="K56">
            <v>-7592059.909999996</v>
          </cell>
        </row>
        <row r="57">
          <cell r="B57">
            <v>14651811</v>
          </cell>
          <cell r="C57">
            <v>785500</v>
          </cell>
          <cell r="F57">
            <v>14935389.24</v>
          </cell>
          <cell r="G57">
            <v>300374.2599999998</v>
          </cell>
          <cell r="H57">
            <v>38.239880330999334</v>
          </cell>
          <cell r="I57">
            <v>-485125.7400000002</v>
          </cell>
          <cell r="J57">
            <v>101.93544838928104</v>
          </cell>
          <cell r="K57">
            <v>283578.2400000002</v>
          </cell>
        </row>
        <row r="58">
          <cell r="B58">
            <v>64819798</v>
          </cell>
          <cell r="C58">
            <v>4453818</v>
          </cell>
          <cell r="F58">
            <v>63002334.14</v>
          </cell>
          <cell r="G58">
            <v>752391.7100000009</v>
          </cell>
          <cell r="H58">
            <v>16.893184903379545</v>
          </cell>
          <cell r="I58">
            <v>-3701426.289999999</v>
          </cell>
          <cell r="J58">
            <v>97.19612847297056</v>
          </cell>
          <cell r="K58">
            <v>-1817463.8599999994</v>
          </cell>
        </row>
        <row r="59">
          <cell r="B59">
            <v>19733200</v>
          </cell>
          <cell r="C59">
            <v>1596056</v>
          </cell>
          <cell r="F59">
            <v>23452723.06</v>
          </cell>
          <cell r="G59">
            <v>100966.4299999997</v>
          </cell>
          <cell r="H59">
            <v>6.325995453793583</v>
          </cell>
          <cell r="I59">
            <v>-1495089.5700000003</v>
          </cell>
          <cell r="J59">
            <v>118.84906178420125</v>
          </cell>
          <cell r="K59">
            <v>3719523.0599999987</v>
          </cell>
        </row>
        <row r="60">
          <cell r="B60">
            <v>14946530</v>
          </cell>
          <cell r="C60">
            <v>1054028</v>
          </cell>
          <cell r="F60">
            <v>14182481.76</v>
          </cell>
          <cell r="G60">
            <v>90696.6799999997</v>
          </cell>
          <cell r="H60">
            <v>8.604769512764339</v>
          </cell>
          <cell r="I60">
            <v>-963331.3200000003</v>
          </cell>
          <cell r="J60">
            <v>94.8881229288671</v>
          </cell>
          <cell r="K60">
            <v>-764048.2400000002</v>
          </cell>
        </row>
        <row r="61">
          <cell r="B61">
            <v>11625000</v>
          </cell>
          <cell r="C61">
            <v>1063812</v>
          </cell>
          <cell r="F61">
            <v>11686083.92</v>
          </cell>
          <cell r="G61">
            <v>69533.81000000052</v>
          </cell>
          <cell r="H61">
            <v>6.536287426725824</v>
          </cell>
          <cell r="I61">
            <v>-994278.1899999995</v>
          </cell>
          <cell r="J61">
            <v>100.52545307526881</v>
          </cell>
          <cell r="K61">
            <v>61083.919999999925</v>
          </cell>
        </row>
        <row r="62">
          <cell r="B62">
            <v>14076930</v>
          </cell>
          <cell r="C62">
            <v>1700928</v>
          </cell>
          <cell r="F62">
            <v>12632354.5</v>
          </cell>
          <cell r="G62">
            <v>89649.4299999997</v>
          </cell>
          <cell r="H62">
            <v>5.270618744591171</v>
          </cell>
          <cell r="I62">
            <v>-1611278.5700000003</v>
          </cell>
          <cell r="J62">
            <v>89.73799329825466</v>
          </cell>
          <cell r="K62">
            <v>-1444575.5</v>
          </cell>
        </row>
        <row r="63">
          <cell r="B63">
            <v>9243000</v>
          </cell>
          <cell r="C63">
            <v>762800</v>
          </cell>
          <cell r="F63">
            <v>8352497.99</v>
          </cell>
          <cell r="G63">
            <v>58282.60000000056</v>
          </cell>
          <cell r="H63">
            <v>7.640613529103376</v>
          </cell>
          <cell r="I63">
            <v>-704517.3999999994</v>
          </cell>
          <cell r="J63">
            <v>90.36566039164774</v>
          </cell>
          <cell r="K63">
            <v>-890502.0099999998</v>
          </cell>
        </row>
        <row r="64">
          <cell r="B64">
            <v>14292800</v>
          </cell>
          <cell r="C64">
            <v>928780</v>
          </cell>
          <cell r="F64">
            <v>15080868.41</v>
          </cell>
          <cell r="G64">
            <v>112326.97000000067</v>
          </cell>
          <cell r="H64">
            <v>12.094034109261683</v>
          </cell>
          <cell r="I64">
            <v>-816453.0299999993</v>
          </cell>
          <cell r="J64">
            <v>105.51374405294973</v>
          </cell>
          <cell r="K64">
            <v>788068.4100000001</v>
          </cell>
        </row>
        <row r="65">
          <cell r="B65">
            <v>11237207</v>
          </cell>
          <cell r="C65">
            <v>667662</v>
          </cell>
          <cell r="F65">
            <v>11093597.65</v>
          </cell>
          <cell r="G65">
            <v>90939.24000000022</v>
          </cell>
          <cell r="H65">
            <v>13.620550518076547</v>
          </cell>
          <cell r="I65">
            <v>-576722.7599999998</v>
          </cell>
          <cell r="J65">
            <v>98.72201918145674</v>
          </cell>
          <cell r="K65">
            <v>-143609.34999999963</v>
          </cell>
        </row>
        <row r="66">
          <cell r="B66">
            <v>33226368</v>
          </cell>
          <cell r="C66">
            <v>2473877</v>
          </cell>
          <cell r="F66">
            <v>32613751.03</v>
          </cell>
          <cell r="G66">
            <v>179925.51999999955</v>
          </cell>
          <cell r="H66">
            <v>7.273018019893453</v>
          </cell>
          <cell r="I66">
            <v>-2293951.4800000004</v>
          </cell>
          <cell r="J66">
            <v>98.15623251388776</v>
          </cell>
          <cell r="K66">
            <v>-612616.9699999988</v>
          </cell>
        </row>
        <row r="67">
          <cell r="B67">
            <v>69257200</v>
          </cell>
          <cell r="C67">
            <v>4360333</v>
          </cell>
          <cell r="F67">
            <v>66630206.85</v>
          </cell>
          <cell r="G67">
            <v>242863.9900000021</v>
          </cell>
          <cell r="H67">
            <v>5.569849596349685</v>
          </cell>
          <cell r="I67">
            <v>-4117469.009999998</v>
          </cell>
          <cell r="J67">
            <v>96.20690245923889</v>
          </cell>
          <cell r="K67">
            <v>-2626993.1499999985</v>
          </cell>
        </row>
        <row r="68">
          <cell r="B68">
            <v>96487699</v>
          </cell>
          <cell r="C68">
            <v>15213780</v>
          </cell>
          <cell r="F68">
            <v>83033735.42</v>
          </cell>
          <cell r="G68">
            <v>461240.8900000006</v>
          </cell>
          <cell r="H68">
            <v>3.031731035942419</v>
          </cell>
          <cell r="I68">
            <v>-14752539.11</v>
          </cell>
          <cell r="J68">
            <v>86.05629140352907</v>
          </cell>
          <cell r="K68">
            <v>-13453963.579999998</v>
          </cell>
        </row>
        <row r="69">
          <cell r="B69">
            <v>14752300</v>
          </cell>
          <cell r="C69">
            <v>776170</v>
          </cell>
          <cell r="F69">
            <v>15661568.2</v>
          </cell>
          <cell r="G69">
            <v>390601.95999999903</v>
          </cell>
          <cell r="H69">
            <v>50.32427947485719</v>
          </cell>
          <cell r="I69">
            <v>-385568.04000000097</v>
          </cell>
          <cell r="J69">
            <v>106.1635690705856</v>
          </cell>
          <cell r="K69">
            <v>909268.1999999993</v>
          </cell>
        </row>
        <row r="70">
          <cell r="B70">
            <v>8961665</v>
          </cell>
          <cell r="C70">
            <v>658456</v>
          </cell>
          <cell r="F70">
            <v>9003135.8</v>
          </cell>
          <cell r="G70">
            <v>20331.800000000745</v>
          </cell>
          <cell r="H70">
            <v>3.0877993366300474</v>
          </cell>
          <cell r="I70">
            <v>-638124.1999999993</v>
          </cell>
          <cell r="J70">
            <v>100.46275775762652</v>
          </cell>
          <cell r="K70">
            <v>41470.800000000745</v>
          </cell>
        </row>
        <row r="71">
          <cell r="B71">
            <v>7619748</v>
          </cell>
          <cell r="C71">
            <v>763441</v>
          </cell>
          <cell r="F71">
            <v>7554640.74</v>
          </cell>
          <cell r="G71">
            <v>116781.25</v>
          </cell>
          <cell r="H71">
            <v>15.296696142858451</v>
          </cell>
          <cell r="I71">
            <v>-646659.75</v>
          </cell>
          <cell r="J71">
            <v>99.14554575820618</v>
          </cell>
          <cell r="K71">
            <v>-65107.25999999978</v>
          </cell>
        </row>
        <row r="72">
          <cell r="B72">
            <v>54231926</v>
          </cell>
          <cell r="C72">
            <v>2064358</v>
          </cell>
          <cell r="F72">
            <v>52443263.51</v>
          </cell>
          <cell r="G72">
            <v>516765</v>
          </cell>
          <cell r="H72">
            <v>25.03272203755356</v>
          </cell>
          <cell r="I72">
            <v>-1547593</v>
          </cell>
          <cell r="J72">
            <v>96.70182746229591</v>
          </cell>
          <cell r="K72">
            <v>-1788662.490000002</v>
          </cell>
        </row>
        <row r="73">
          <cell r="B73">
            <v>23789895</v>
          </cell>
          <cell r="C73">
            <v>1483655</v>
          </cell>
          <cell r="F73">
            <v>23241811.36</v>
          </cell>
          <cell r="G73">
            <v>170429.5099999979</v>
          </cell>
          <cell r="H73">
            <v>11.487138856405156</v>
          </cell>
          <cell r="I73">
            <v>-1313225.490000002</v>
          </cell>
          <cell r="J73">
            <v>97.69614939452234</v>
          </cell>
          <cell r="K73">
            <v>-548083.6400000006</v>
          </cell>
        </row>
        <row r="74">
          <cell r="B74">
            <v>8897951</v>
          </cell>
          <cell r="C74">
            <v>383450</v>
          </cell>
          <cell r="F74">
            <v>9065966.57</v>
          </cell>
          <cell r="G74">
            <v>41111.169999999925</v>
          </cell>
          <cell r="H74">
            <v>10.721390011735538</v>
          </cell>
          <cell r="I74">
            <v>-342338.8300000001</v>
          </cell>
          <cell r="J74">
            <v>101.88825011511078</v>
          </cell>
          <cell r="K74">
            <v>168015.5700000003</v>
          </cell>
        </row>
        <row r="75">
          <cell r="B75">
            <v>9216152</v>
          </cell>
          <cell r="C75">
            <v>445623</v>
          </cell>
          <cell r="F75">
            <v>9874529.2</v>
          </cell>
          <cell r="G75">
            <v>50636.02999999933</v>
          </cell>
          <cell r="H75">
            <v>11.362974981093734</v>
          </cell>
          <cell r="I75">
            <v>-394986.97000000067</v>
          </cell>
          <cell r="J75">
            <v>107.14373200442007</v>
          </cell>
          <cell r="K75">
            <v>658377.1999999993</v>
          </cell>
        </row>
        <row r="76">
          <cell r="B76">
            <v>7841526</v>
          </cell>
          <cell r="C76">
            <v>529825</v>
          </cell>
          <cell r="F76">
            <v>9429183.85</v>
          </cell>
          <cell r="G76">
            <v>246442.51999999955</v>
          </cell>
          <cell r="H76">
            <v>46.51394705799076</v>
          </cell>
          <cell r="I76">
            <v>-283382.48000000045</v>
          </cell>
          <cell r="J76">
            <v>120.24679698823928</v>
          </cell>
          <cell r="K76">
            <v>1587657.8499999996</v>
          </cell>
        </row>
        <row r="77">
          <cell r="B77">
            <v>15559117</v>
          </cell>
          <cell r="C77">
            <v>1386830</v>
          </cell>
          <cell r="F77">
            <v>14017843.44</v>
          </cell>
          <cell r="G77">
            <v>169126.93999999948</v>
          </cell>
          <cell r="H77">
            <v>12.195217870971891</v>
          </cell>
          <cell r="I77">
            <v>-1217703.0600000005</v>
          </cell>
          <cell r="J77">
            <v>90.09408078877483</v>
          </cell>
          <cell r="K77">
            <v>-1541273.5600000005</v>
          </cell>
        </row>
        <row r="78">
          <cell r="B78">
            <v>11588535</v>
          </cell>
          <cell r="C78">
            <v>657709</v>
          </cell>
          <cell r="F78">
            <v>11999691.8</v>
          </cell>
          <cell r="G78">
            <v>36695.210000000894</v>
          </cell>
          <cell r="H78">
            <v>5.579247053028147</v>
          </cell>
          <cell r="I78">
            <v>-621013.7899999991</v>
          </cell>
          <cell r="J78">
            <v>103.54796184332187</v>
          </cell>
          <cell r="K78">
            <v>411156.80000000075</v>
          </cell>
        </row>
        <row r="79">
          <cell r="B79">
            <v>12455482552</v>
          </cell>
          <cell r="C79">
            <v>977965334</v>
          </cell>
          <cell r="F79">
            <v>11575425932.060001</v>
          </cell>
          <cell r="G79">
            <v>143996242.75999966</v>
          </cell>
          <cell r="H79">
            <v>14.724064110845022</v>
          </cell>
          <cell r="I79">
            <v>-833969091.24</v>
          </cell>
          <cell r="J79">
            <v>92.9343835835675</v>
          </cell>
          <cell r="K79">
            <v>-880056619.9399995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63" sqref="B63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05.12.2019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05.12.2019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2018349306.58</v>
      </c>
      <c r="E10" s="31">
        <f>'[1]вспомогат'!G10</f>
        <v>26639503.899999857</v>
      </c>
      <c r="F10" s="32">
        <f>'[1]вспомогат'!H10</f>
        <v>16.59010037073079</v>
      </c>
      <c r="G10" s="33">
        <f>'[1]вспомогат'!I10</f>
        <v>-133935196.10000014</v>
      </c>
      <c r="H10" s="34">
        <f>'[1]вспомогат'!J10</f>
        <v>85.52930261907862</v>
      </c>
      <c r="I10" s="35">
        <f>'[1]вспомогат'!K10</f>
        <v>-341484393.4200001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5295894601.42</v>
      </c>
      <c r="E12" s="36">
        <f>'[1]вспомогат'!G11</f>
        <v>62068016.23999977</v>
      </c>
      <c r="F12" s="37">
        <f>'[1]вспомогат'!H11</f>
        <v>12.501111025176186</v>
      </c>
      <c r="G12" s="33">
        <f>'[1]вспомогат'!I11</f>
        <v>-434431983.7600002</v>
      </c>
      <c r="H12" s="34">
        <f>'[1]вспомогат'!J11</f>
        <v>92.68278966433321</v>
      </c>
      <c r="I12" s="35">
        <f>'[1]вспомогат'!K11</f>
        <v>-418105398.5799999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450898066.5</v>
      </c>
      <c r="E13" s="36">
        <f>'[1]вспомогат'!G12</f>
        <v>4056284.4399999976</v>
      </c>
      <c r="F13" s="37">
        <f>'[1]вспомогат'!H12</f>
        <v>11.053016287695499</v>
      </c>
      <c r="G13" s="33">
        <f>'[1]вспомогат'!I12</f>
        <v>-32642154.560000002</v>
      </c>
      <c r="H13" s="34">
        <f>'[1]вспомогат'!J12</f>
        <v>93.88410938734557</v>
      </c>
      <c r="I13" s="35">
        <f>'[1]вспомогат'!K12</f>
        <v>-29372843.5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652038430.08</v>
      </c>
      <c r="E14" s="36">
        <f>'[1]вспомогат'!G13</f>
        <v>22365581.690000057</v>
      </c>
      <c r="F14" s="37">
        <f>'[1]вспомогат'!H13</f>
        <v>51.77322608857363</v>
      </c>
      <c r="G14" s="33">
        <f>'[1]вспомогат'!I13</f>
        <v>-20833545.309999943</v>
      </c>
      <c r="H14" s="34">
        <f>'[1]вспомогат'!J13</f>
        <v>101.40624285357521</v>
      </c>
      <c r="I14" s="35">
        <f>'[1]вспомогат'!K13</f>
        <v>9042090.080000043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590447146.33</v>
      </c>
      <c r="E15" s="36">
        <f>'[1]вспомогат'!G14</f>
        <v>6744330.230000019</v>
      </c>
      <c r="F15" s="37">
        <f>'[1]вспомогат'!H14</f>
        <v>16.437558445040263</v>
      </c>
      <c r="G15" s="33">
        <f>'[1]вспомогат'!I14</f>
        <v>-34285669.76999998</v>
      </c>
      <c r="H15" s="34">
        <f>'[1]вспомогат'!J14</f>
        <v>95.11267895912769</v>
      </c>
      <c r="I15" s="35">
        <f>'[1]вспомогат'!K14</f>
        <v>-30339853.669999957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92721062.94</v>
      </c>
      <c r="E16" s="36">
        <f>'[1]вспомогат'!G15</f>
        <v>732438.3999999911</v>
      </c>
      <c r="F16" s="37">
        <f>'[1]вспомогат'!H15</f>
        <v>11.183375449471948</v>
      </c>
      <c r="G16" s="33">
        <f>'[1]вспомогат'!I15</f>
        <v>-5816911.600000009</v>
      </c>
      <c r="H16" s="34">
        <f>'[1]вспомогат'!J15</f>
        <v>98.13549246581648</v>
      </c>
      <c r="I16" s="35">
        <f>'[1]вспомогат'!K15</f>
        <v>-1761637.0600000024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7081999307.2699995</v>
      </c>
      <c r="E17" s="39">
        <f>SUM(E12:E16)</f>
        <v>95966650.99999984</v>
      </c>
      <c r="F17" s="40">
        <f>E17/C17*100</f>
        <v>15.379839949079116</v>
      </c>
      <c r="G17" s="39">
        <f>SUM(G12:G16)</f>
        <v>-528010265.0000002</v>
      </c>
      <c r="H17" s="41">
        <f>D17/B17*100</f>
        <v>93.769806810015</v>
      </c>
      <c r="I17" s="39">
        <f>SUM(I12:I16)</f>
        <v>-470537642.72999984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37868972.24</v>
      </c>
      <c r="E18" s="43">
        <f>'[1]вспомогат'!G16</f>
        <v>199944.9699999988</v>
      </c>
      <c r="F18" s="44">
        <f>'[1]вспомогат'!H16</f>
        <v>6.34385243183951</v>
      </c>
      <c r="G18" s="45">
        <f>'[1]вспомогат'!I16</f>
        <v>-2951846.030000001</v>
      </c>
      <c r="H18" s="46">
        <f>'[1]вспомогат'!J16</f>
        <v>96.90076544726355</v>
      </c>
      <c r="I18" s="47">
        <f>'[1]вспомогат'!K16</f>
        <v>-1211185.759999998</v>
      </c>
    </row>
    <row r="19" spans="1:9" ht="12.75">
      <c r="A19" s="30" t="s">
        <v>19</v>
      </c>
      <c r="B19" s="31">
        <f>'[1]вспомогат'!B17</f>
        <v>330204000</v>
      </c>
      <c r="C19" s="36">
        <f>'[1]вспомогат'!C17</f>
        <v>22151770</v>
      </c>
      <c r="D19" s="31">
        <f>'[1]вспомогат'!F17</f>
        <v>326935221.53</v>
      </c>
      <c r="E19" s="36">
        <f>'[1]вспомогат'!G17</f>
        <v>1853041.1499999762</v>
      </c>
      <c r="F19" s="37">
        <f>'[1]вспомогат'!H17</f>
        <v>8.365205805224486</v>
      </c>
      <c r="G19" s="33">
        <f>'[1]вспомогат'!I17</f>
        <v>-20298728.850000024</v>
      </c>
      <c r="H19" s="34">
        <f>'[1]вспомогат'!J17</f>
        <v>99.01007302455452</v>
      </c>
      <c r="I19" s="35">
        <f>'[1]вспомогат'!K17</f>
        <v>-3268778.4700000286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99631.69</v>
      </c>
      <c r="E20" s="36">
        <f>'[1]вспомогат'!G18</f>
        <v>576.6000000000058</v>
      </c>
      <c r="F20" s="37">
        <f>'[1]вспомогат'!H18</f>
        <v>4.687804878048827</v>
      </c>
      <c r="G20" s="33">
        <f>'[1]вспомогат'!I18</f>
        <v>-11723.399999999994</v>
      </c>
      <c r="H20" s="34">
        <f>'[1]вспомогат'!J18</f>
        <v>83.02640833333334</v>
      </c>
      <c r="I20" s="35">
        <f>'[1]вспомогат'!K18</f>
        <v>-20368.309999999998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6238777.27</v>
      </c>
      <c r="E21" s="36">
        <f>'[1]вспомогат'!G19</f>
        <v>56959.11999999918</v>
      </c>
      <c r="F21" s="37">
        <f>'[1]вспомогат'!H19</f>
        <v>29.114399480675722</v>
      </c>
      <c r="G21" s="33">
        <f>'[1]вспомогат'!I19</f>
        <v>-138679.88000000082</v>
      </c>
      <c r="H21" s="34">
        <f>'[1]вспомогат'!J19</f>
        <v>106.54559422764922</v>
      </c>
      <c r="I21" s="35">
        <f>'[1]вспомогат'!K19</f>
        <v>383277.26999999955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128814601.27</v>
      </c>
      <c r="E22" s="36">
        <f>'[1]вспомогат'!G20</f>
        <v>1376563.3299999982</v>
      </c>
      <c r="F22" s="37">
        <f>'[1]вспомогат'!H20</f>
        <v>13.601200229702965</v>
      </c>
      <c r="G22" s="33">
        <f>'[1]вспомогат'!I20</f>
        <v>-8744332.670000002</v>
      </c>
      <c r="H22" s="34">
        <f>'[1]вспомогат'!J20</f>
        <v>94.88953242678136</v>
      </c>
      <c r="I22" s="35">
        <f>'[1]вспомогат'!K20</f>
        <v>-6937570.730000004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37079067.98</v>
      </c>
      <c r="E23" s="36">
        <f>'[1]вспомогат'!G21</f>
        <v>397160.84999999404</v>
      </c>
      <c r="F23" s="37">
        <f>'[1]вспомогат'!H21</f>
        <v>13.981607726550038</v>
      </c>
      <c r="G23" s="33">
        <f>'[1]вспомогат'!I21</f>
        <v>-2443434.150000006</v>
      </c>
      <c r="H23" s="34">
        <f>'[1]вспомогат'!J21</f>
        <v>104.91689478930782</v>
      </c>
      <c r="I23" s="35">
        <f>'[1]вспомогат'!K21</f>
        <v>1737697.9799999967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64111646.45</v>
      </c>
      <c r="E24" s="36">
        <f>'[1]вспомогат'!G22</f>
        <v>620215.1000000015</v>
      </c>
      <c r="F24" s="37">
        <f>'[1]вспомогат'!H22</f>
        <v>10.488609853337248</v>
      </c>
      <c r="G24" s="33">
        <f>'[1]вспомогат'!I22</f>
        <v>-5293009.8999999985</v>
      </c>
      <c r="H24" s="34">
        <f>'[1]вспомогат'!J22</f>
        <v>98.92822553476076</v>
      </c>
      <c r="I24" s="35">
        <f>'[1]вспомогат'!K22</f>
        <v>-694576.549999997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4180493.5</v>
      </c>
      <c r="E25" s="36">
        <f>'[1]вспомогат'!G23</f>
        <v>123158.31000000006</v>
      </c>
      <c r="F25" s="37">
        <f>'[1]вспомогат'!H23</f>
        <v>31.41497103589714</v>
      </c>
      <c r="G25" s="33">
        <f>'[1]вспомогат'!I23</f>
        <v>-268878.68999999994</v>
      </c>
      <c r="H25" s="34">
        <f>'[1]вспомогат'!J23</f>
        <v>92.34645403865325</v>
      </c>
      <c r="I25" s="35">
        <f>'[1]вспомогат'!K23</f>
        <v>-346473.5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40938246.49</v>
      </c>
      <c r="E26" s="36">
        <f>'[1]вспомогат'!G24</f>
        <v>391749.3599999994</v>
      </c>
      <c r="F26" s="37">
        <f>'[1]вспомогат'!H24</f>
        <v>10.248862943373584</v>
      </c>
      <c r="G26" s="33">
        <f>'[1]вспомогат'!I24</f>
        <v>-3430619.6400000006</v>
      </c>
      <c r="H26" s="34">
        <f>'[1]вспомогат'!J24</f>
        <v>101.93190520135924</v>
      </c>
      <c r="I26" s="35">
        <f>'[1]вспомогат'!K24</f>
        <v>775898.4900000021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121649955.03</v>
      </c>
      <c r="E27" s="36">
        <f>'[1]вспомогат'!G25</f>
        <v>934503.5600000024</v>
      </c>
      <c r="F27" s="37">
        <f>'[1]вспомогат'!H25</f>
        <v>10.267403704865098</v>
      </c>
      <c r="G27" s="33">
        <f>'[1]вспомогат'!I25</f>
        <v>-8167150.439999998</v>
      </c>
      <c r="H27" s="34">
        <f>'[1]вспомогат'!J25</f>
        <v>96.07290467227467</v>
      </c>
      <c r="I27" s="35">
        <f>'[1]вспомогат'!K25</f>
        <v>-4972587.969999999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7260379.13</v>
      </c>
      <c r="E28" s="36">
        <f>'[1]вспомогат'!G26</f>
        <v>139783.9299999997</v>
      </c>
      <c r="F28" s="37">
        <f>'[1]вспомогат'!H26</f>
        <v>14.683586946702295</v>
      </c>
      <c r="G28" s="33">
        <f>'[1]вспомогат'!I26</f>
        <v>-812190.0700000003</v>
      </c>
      <c r="H28" s="34">
        <f>'[1]вспомогат'!J26</f>
        <v>97.05733944432896</v>
      </c>
      <c r="I28" s="35">
        <f>'[1]вспомогат'!K26</f>
        <v>-220125.8700000001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63934807.71</v>
      </c>
      <c r="E29" s="36">
        <f>'[1]вспомогат'!G27</f>
        <v>641772.8299999982</v>
      </c>
      <c r="F29" s="37">
        <f>'[1]вспомогат'!H27</f>
        <v>12.78294681108937</v>
      </c>
      <c r="G29" s="33">
        <f>'[1]вспомогат'!I27</f>
        <v>-4378766.170000002</v>
      </c>
      <c r="H29" s="34">
        <f>'[1]вспомогат'!J27</f>
        <v>94.49486458365573</v>
      </c>
      <c r="I29" s="35">
        <f>'[1]вспомогат'!K27</f>
        <v>-3724750.289999999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116578.37</v>
      </c>
      <c r="E30" s="36">
        <f>'[1]вспомогат'!G28</f>
        <v>1304</v>
      </c>
      <c r="F30" s="37">
        <f>'[1]вспомогат'!H28</f>
        <v>19.462686567164177</v>
      </c>
      <c r="G30" s="33">
        <f>'[1]вспомогат'!I28</f>
        <v>-5396</v>
      </c>
      <c r="H30" s="34">
        <f>'[1]вспомогат'!J28</f>
        <v>97.22966638865721</v>
      </c>
      <c r="I30" s="35">
        <f>'[1]вспомогат'!K28</f>
        <v>-3321.6300000000047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209207945.76</v>
      </c>
      <c r="E31" s="36">
        <f>'[1]вспомогат'!G29</f>
        <v>3274100.899999976</v>
      </c>
      <c r="F31" s="37">
        <f>'[1]вспомогат'!H29</f>
        <v>20.48540978848294</v>
      </c>
      <c r="G31" s="33">
        <f>'[1]вспомогат'!I29</f>
        <v>-12708498.100000024</v>
      </c>
      <c r="H31" s="34">
        <f>'[1]вспомогат'!J29</f>
        <v>97.2438065055058</v>
      </c>
      <c r="I31" s="35">
        <f>'[1]вспомогат'!K29</f>
        <v>-5929607.24000001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28315164.57</v>
      </c>
      <c r="E32" s="36">
        <f>'[1]вспомогат'!G30</f>
        <v>216289.83000000194</v>
      </c>
      <c r="F32" s="37">
        <f>'[1]вспомогат'!H30</f>
        <v>14.813509487461479</v>
      </c>
      <c r="G32" s="33">
        <f>'[1]вспомогат'!I30</f>
        <v>-1243795.169999998</v>
      </c>
      <c r="H32" s="34">
        <f>'[1]вспомогат'!J30</f>
        <v>106.52302176160704</v>
      </c>
      <c r="I32" s="35">
        <f>'[1]вспомогат'!K30</f>
        <v>1733901.5700000003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40343931.46</v>
      </c>
      <c r="E33" s="36">
        <f>'[1]вспомогат'!G31</f>
        <v>442774.8800000027</v>
      </c>
      <c r="F33" s="37">
        <f>'[1]вспомогат'!H31</f>
        <v>33.987526453513794</v>
      </c>
      <c r="G33" s="33">
        <f>'[1]вспомогат'!I31</f>
        <v>-859982.1199999973</v>
      </c>
      <c r="H33" s="34">
        <f>'[1]вспомогат'!J31</f>
        <v>96.1541755124138</v>
      </c>
      <c r="I33" s="35">
        <f>'[1]вспомогат'!K31</f>
        <v>-1613613.539999999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46535144.63</v>
      </c>
      <c r="E34" s="36">
        <f>'[1]вспомогат'!G32</f>
        <v>158253.08000000566</v>
      </c>
      <c r="F34" s="37">
        <f>'[1]вспомогат'!H32</f>
        <v>5.7442905766794565</v>
      </c>
      <c r="G34" s="33">
        <f>'[1]вспомогат'!I32</f>
        <v>-2596709.9199999943</v>
      </c>
      <c r="H34" s="34">
        <f>'[1]вспомогат'!J32</f>
        <v>111.99549927984724</v>
      </c>
      <c r="I34" s="35">
        <f>'[1]вспомогат'!K32</f>
        <v>4984238.630000003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78934812.11</v>
      </c>
      <c r="E35" s="36">
        <f>'[1]вспомогат'!G33</f>
        <v>305881.3299999982</v>
      </c>
      <c r="F35" s="37">
        <f>'[1]вспомогат'!H33</f>
        <v>6.2974126944977185</v>
      </c>
      <c r="G35" s="33">
        <f>'[1]вспомогат'!I33</f>
        <v>-4551372.670000002</v>
      </c>
      <c r="H35" s="34">
        <f>'[1]вспомогат'!J33</f>
        <v>99.55730300434095</v>
      </c>
      <c r="I35" s="35">
        <f>'[1]вспомогат'!K33</f>
        <v>-350995.8900000006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307295.63</v>
      </c>
      <c r="E36" s="36">
        <f>'[1]вспомогат'!G34</f>
        <v>6911.559999999998</v>
      </c>
      <c r="F36" s="37">
        <f>'[1]вспомогат'!H34</f>
        <v>135.52078431372544</v>
      </c>
      <c r="G36" s="33">
        <f>'[1]вспомогат'!I34</f>
        <v>1811.5599999999977</v>
      </c>
      <c r="H36" s="34">
        <f>'[1]вспомогат'!J34</f>
        <v>90.38106764705883</v>
      </c>
      <c r="I36" s="35">
        <f>'[1]вспомогат'!K34</f>
        <v>-32704.369999999995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7495879.37</v>
      </c>
      <c r="E37" s="36">
        <f>'[1]вспомогат'!G35</f>
        <v>52485.53000000026</v>
      </c>
      <c r="F37" s="37">
        <f>'[1]вспомогат'!H35</f>
        <v>9.171110202484092</v>
      </c>
      <c r="G37" s="33">
        <f>'[1]вспомогат'!I35</f>
        <v>-519806.46999999974</v>
      </c>
      <c r="H37" s="34">
        <f>'[1]вспомогат'!J35</f>
        <v>88.5242497283764</v>
      </c>
      <c r="I37" s="35">
        <f>'[1]вспомогат'!K35</f>
        <v>-971720.6299999999</v>
      </c>
    </row>
    <row r="38" spans="1:9" ht="18.75" customHeight="1">
      <c r="A38" s="49" t="s">
        <v>38</v>
      </c>
      <c r="B38" s="39">
        <f>SUM(B18:B37)</f>
        <v>1271051919</v>
      </c>
      <c r="C38" s="39">
        <f>SUM(C18:C37)</f>
        <v>90616539</v>
      </c>
      <c r="D38" s="39">
        <f>SUM(D18:D37)</f>
        <v>1250368552.19</v>
      </c>
      <c r="E38" s="39">
        <f>SUM(E18:E37)</f>
        <v>11193430.219999954</v>
      </c>
      <c r="F38" s="40">
        <f>E38/C38*100</f>
        <v>12.352524543008593</v>
      </c>
      <c r="G38" s="39">
        <f>SUM(G18:G37)</f>
        <v>-79423108.78000005</v>
      </c>
      <c r="H38" s="41">
        <f>D38/B38*100</f>
        <v>98.37273627451249</v>
      </c>
      <c r="I38" s="39">
        <f>SUM(I18:I37)</f>
        <v>-20683366.810000032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19305001.54</v>
      </c>
      <c r="E39" s="36">
        <f>'[1]вспомогат'!G36</f>
        <v>46568.71999999881</v>
      </c>
      <c r="F39" s="37">
        <f>'[1]вспомогат'!H36</f>
        <v>2.8936676832374433</v>
      </c>
      <c r="G39" s="33">
        <f>'[1]вспомогат'!I36</f>
        <v>-1562763.2800000012</v>
      </c>
      <c r="H39" s="34">
        <f>'[1]вспомогат'!J36</f>
        <v>103.04752441486839</v>
      </c>
      <c r="I39" s="35">
        <f>'[1]вспомогат'!K36</f>
        <v>570925.5399999991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47937107.47</v>
      </c>
      <c r="E40" s="36">
        <f>'[1]вспомогат'!G37</f>
        <v>423837.2100000009</v>
      </c>
      <c r="F40" s="37">
        <f>'[1]вспомогат'!H37</f>
        <v>9.19210108254708</v>
      </c>
      <c r="G40" s="33">
        <f>'[1]вспомогат'!I37</f>
        <v>-4187047.789999999</v>
      </c>
      <c r="H40" s="34">
        <f>'[1]вспомогат'!J37</f>
        <v>96.64236518256983</v>
      </c>
      <c r="I40" s="35">
        <f>'[1]вспомогат'!K37</f>
        <v>-1665473.5300000012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26177620.33</v>
      </c>
      <c r="E41" s="36">
        <f>'[1]вспомогат'!G38</f>
        <v>317500.62999999896</v>
      </c>
      <c r="F41" s="37">
        <f>'[1]вспомогат'!H38</f>
        <v>34.748550140142974</v>
      </c>
      <c r="G41" s="33">
        <f>'[1]вспомогат'!I38</f>
        <v>-596208.370000001</v>
      </c>
      <c r="H41" s="34">
        <f>'[1]вспомогат'!J38</f>
        <v>102.11852923467141</v>
      </c>
      <c r="I41" s="35">
        <f>'[1]вспомогат'!K38</f>
        <v>543075.3299999982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19272600.17</v>
      </c>
      <c r="E42" s="36">
        <f>'[1]вспомогат'!G39</f>
        <v>287142.2800000012</v>
      </c>
      <c r="F42" s="37">
        <f>'[1]вспомогат'!H39</f>
        <v>8.324484760985374</v>
      </c>
      <c r="G42" s="33">
        <f>'[1]вспомогат'!I39</f>
        <v>-3162227.719999999</v>
      </c>
      <c r="H42" s="34">
        <f>'[1]вспомогат'!J39</f>
        <v>87.60272804545455</v>
      </c>
      <c r="I42" s="35">
        <f>'[1]вспомогат'!K39</f>
        <v>-2727399.829999998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19138797.38</v>
      </c>
      <c r="E43" s="36">
        <f>'[1]вспомогат'!G40</f>
        <v>217958.9699999988</v>
      </c>
      <c r="F43" s="37">
        <f>'[1]вспомогат'!H40</f>
        <v>25.002319459022182</v>
      </c>
      <c r="G43" s="33">
        <f>'[1]вспомогат'!I40</f>
        <v>-653796.0300000012</v>
      </c>
      <c r="H43" s="34">
        <f>'[1]вспомогат'!J40</f>
        <v>98.72858266317226</v>
      </c>
      <c r="I43" s="35">
        <f>'[1]вспомогат'!K40</f>
        <v>-246467.62000000104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20746933.44</v>
      </c>
      <c r="E44" s="36">
        <f>'[1]вспомогат'!G41</f>
        <v>124483.22000000253</v>
      </c>
      <c r="F44" s="37">
        <f>'[1]вспомогат'!H41</f>
        <v>10.730821781418825</v>
      </c>
      <c r="G44" s="33">
        <f>'[1]вспомогат'!I41</f>
        <v>-1035569.7799999975</v>
      </c>
      <c r="H44" s="34">
        <f>'[1]вспомогат'!J41</f>
        <v>100.09775539459496</v>
      </c>
      <c r="I44" s="35">
        <f>'[1]вспомогат'!K41</f>
        <v>20261.44000000134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32452425.69</v>
      </c>
      <c r="E45" s="36">
        <f>'[1]вспомогат'!G42</f>
        <v>132077.94000000134</v>
      </c>
      <c r="F45" s="37">
        <f>'[1]вспомогат'!H42</f>
        <v>4.307650209955606</v>
      </c>
      <c r="G45" s="33">
        <f>'[1]вспомогат'!I42</f>
        <v>-2934047.0599999987</v>
      </c>
      <c r="H45" s="34">
        <f>'[1]вспомогат'!J42</f>
        <v>96.19602558403668</v>
      </c>
      <c r="I45" s="35">
        <f>'[1]вспомогат'!K42</f>
        <v>-1283298.3099999987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58640810.51</v>
      </c>
      <c r="E46" s="36">
        <f>'[1]вспомогат'!G43</f>
        <v>394282.16999999434</v>
      </c>
      <c r="F46" s="37">
        <f>'[1]вспомогат'!H43</f>
        <v>8.127689236539734</v>
      </c>
      <c r="G46" s="33">
        <f>'[1]вспомогат'!I43</f>
        <v>-4456815.830000006</v>
      </c>
      <c r="H46" s="34">
        <f>'[1]вспомогат'!J43</f>
        <v>93.6527913711836</v>
      </c>
      <c r="I46" s="35">
        <f>'[1]вспомогат'!K43</f>
        <v>-3974312.490000002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29501883.85</v>
      </c>
      <c r="E47" s="36">
        <f>'[1]вспомогат'!G44</f>
        <v>280485.200000003</v>
      </c>
      <c r="F47" s="37">
        <f>'[1]вспомогат'!H44</f>
        <v>23.171020239570673</v>
      </c>
      <c r="G47" s="33">
        <f>'[1]вспомогат'!I44</f>
        <v>-930014.799999997</v>
      </c>
      <c r="H47" s="34">
        <f>'[1]вспомогат'!J44</f>
        <v>101.65115678176313</v>
      </c>
      <c r="I47" s="35">
        <f>'[1]вспомогат'!K44</f>
        <v>479209.8500000015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28771145.57</v>
      </c>
      <c r="E48" s="36">
        <f>'[1]вспомогат'!G45</f>
        <v>122384.46999999881</v>
      </c>
      <c r="F48" s="37">
        <f>'[1]вспомогат'!H45</f>
        <v>4.014029567210361</v>
      </c>
      <c r="G48" s="33">
        <f>'[1]вспомогат'!I45</f>
        <v>-2926533.530000001</v>
      </c>
      <c r="H48" s="34">
        <f>'[1]вспомогат'!J45</f>
        <v>91.39006333838388</v>
      </c>
      <c r="I48" s="35">
        <f>'[1]вспомогат'!K45</f>
        <v>-2710554.4299999997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10467407.38</v>
      </c>
      <c r="E49" s="36">
        <f>'[1]вспомогат'!G46</f>
        <v>106511.35000000149</v>
      </c>
      <c r="F49" s="37">
        <f>'[1]вспомогат'!H46</f>
        <v>32.02626475231195</v>
      </c>
      <c r="G49" s="33">
        <f>'[1]вспомогат'!I46</f>
        <v>-226063.6499999985</v>
      </c>
      <c r="H49" s="34">
        <f>'[1]вспомогат'!J46</f>
        <v>96.26510508738568</v>
      </c>
      <c r="I49" s="35">
        <f>'[1]вспомогат'!K46</f>
        <v>-406114.6199999992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9726159.82</v>
      </c>
      <c r="E50" s="36">
        <f>'[1]вспомогат'!G47</f>
        <v>64625.3200000003</v>
      </c>
      <c r="F50" s="37">
        <f>'[1]вспомогат'!H47</f>
        <v>7.502602824331451</v>
      </c>
      <c r="G50" s="33">
        <f>'[1]вспомогат'!I47</f>
        <v>-796746.6799999997</v>
      </c>
      <c r="H50" s="34">
        <f>'[1]вспомогат'!J47</f>
        <v>92.56913013953192</v>
      </c>
      <c r="I50" s="35">
        <f>'[1]вспомогат'!K47</f>
        <v>-780755.1799999997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13137871.81</v>
      </c>
      <c r="E51" s="36">
        <f>'[1]вспомогат'!G48</f>
        <v>74030.66999999993</v>
      </c>
      <c r="F51" s="37">
        <f>'[1]вспомогат'!H48</f>
        <v>3.797609215544045</v>
      </c>
      <c r="G51" s="33">
        <f>'[1]вспомогат'!I48</f>
        <v>-1875371.33</v>
      </c>
      <c r="H51" s="34">
        <f>'[1]вспомогат'!J48</f>
        <v>89.23594532034136</v>
      </c>
      <c r="I51" s="35">
        <f>'[1]вспомогат'!K48</f>
        <v>-1584751.1899999995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26168913.31</v>
      </c>
      <c r="E52" s="36">
        <f>'[1]вспомогат'!G49</f>
        <v>125117.91999999806</v>
      </c>
      <c r="F52" s="37">
        <f>'[1]вспомогат'!H49</f>
        <v>4.3034861155920066</v>
      </c>
      <c r="G52" s="33">
        <f>'[1]вспомогат'!I49</f>
        <v>-2782244.080000002</v>
      </c>
      <c r="H52" s="34">
        <f>'[1]вспомогат'!J49</f>
        <v>88.42014086315426</v>
      </c>
      <c r="I52" s="35">
        <f>'[1]вспомогат'!K49</f>
        <v>-3427186.6900000013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11079087.72</v>
      </c>
      <c r="E53" s="36">
        <f>'[1]вспомогат'!G50</f>
        <v>77834.08999999985</v>
      </c>
      <c r="F53" s="37">
        <f>'[1]вспомогат'!H50</f>
        <v>7.151896535881637</v>
      </c>
      <c r="G53" s="33">
        <f>'[1]вспомогат'!I50</f>
        <v>-1010465.9100000001</v>
      </c>
      <c r="H53" s="34">
        <f>'[1]вспомогат'!J50</f>
        <v>90.50935901353014</v>
      </c>
      <c r="I53" s="35">
        <f>'[1]вспомогат'!K50</f>
        <v>-1161732.2799999993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10479660.7</v>
      </c>
      <c r="E54" s="36">
        <f>'[1]вспомогат'!G51</f>
        <v>378576.25</v>
      </c>
      <c r="F54" s="37">
        <f>'[1]вспомогат'!H51</f>
        <v>45.03911129617512</v>
      </c>
      <c r="G54" s="33">
        <f>'[1]вспомогат'!I51</f>
        <v>-461973.75</v>
      </c>
      <c r="H54" s="34">
        <f>'[1]вспомогат'!J51</f>
        <v>106.58643845039049</v>
      </c>
      <c r="I54" s="35">
        <f>'[1]вспомогат'!K51</f>
        <v>647583.6999999993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64629738.62</v>
      </c>
      <c r="E55" s="36">
        <f>'[1]вспомогат'!G52</f>
        <v>284172.4399999976</v>
      </c>
      <c r="F55" s="37">
        <f>'[1]вспомогат'!H52</f>
        <v>6.934752826027163</v>
      </c>
      <c r="G55" s="33">
        <f>'[1]вспомогат'!I52</f>
        <v>-3813629.5600000024</v>
      </c>
      <c r="H55" s="34">
        <f>'[1]вспомогат'!J52</f>
        <v>102.66963842698485</v>
      </c>
      <c r="I55" s="35">
        <f>'[1]вспомогат'!K52</f>
        <v>1680516.6199999973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77227597.09</v>
      </c>
      <c r="E56" s="36">
        <f>'[1]вспомогат'!G53</f>
        <v>527814.700000003</v>
      </c>
      <c r="F56" s="37">
        <f>'[1]вспомогат'!H53</f>
        <v>7.404309193544808</v>
      </c>
      <c r="G56" s="33">
        <f>'[1]вспомогат'!I53</f>
        <v>-6600665.299999997</v>
      </c>
      <c r="H56" s="34">
        <f>'[1]вспомогат'!J53</f>
        <v>93.11352186408003</v>
      </c>
      <c r="I56" s="35">
        <f>'[1]вспомогат'!K53</f>
        <v>-5711588.909999996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33484122.09</v>
      </c>
      <c r="E57" s="36">
        <f>'[1]вспомогат'!G54</f>
        <v>249559.8599999994</v>
      </c>
      <c r="F57" s="37">
        <f>'[1]вспомогат'!H54</f>
        <v>6.824168990976194</v>
      </c>
      <c r="G57" s="33">
        <f>'[1]вспомогат'!I54</f>
        <v>-3407440.1400000006</v>
      </c>
      <c r="H57" s="34">
        <f>'[1]вспомогат'!J54</f>
        <v>85.07533903989511</v>
      </c>
      <c r="I57" s="35">
        <f>'[1]вспомогат'!K54</f>
        <v>-5874077.91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71318283</v>
      </c>
      <c r="E58" s="36">
        <f>'[1]вспомогат'!G55</f>
        <v>732776.1299999952</v>
      </c>
      <c r="F58" s="37">
        <f>'[1]вспомогат'!H55</f>
        <v>17.63112808729221</v>
      </c>
      <c r="G58" s="33">
        <f>'[1]вспомогат'!I55</f>
        <v>-3423373.870000005</v>
      </c>
      <c r="H58" s="34">
        <f>'[1]вспомогат'!J55</f>
        <v>107.41255275119511</v>
      </c>
      <c r="I58" s="35">
        <f>'[1]вспомогат'!K55</f>
        <v>4921683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76057940.09</v>
      </c>
      <c r="E59" s="36">
        <f>'[1]вспомогат'!G56</f>
        <v>920805.1800000072</v>
      </c>
      <c r="F59" s="37">
        <f>'[1]вспомогат'!H56</f>
        <v>13.590117112264055</v>
      </c>
      <c r="G59" s="33">
        <f>'[1]вспомогат'!I56</f>
        <v>-5854744.819999993</v>
      </c>
      <c r="H59" s="34">
        <f>'[1]вспомогат'!J56</f>
        <v>90.92401684399283</v>
      </c>
      <c r="I59" s="35">
        <f>'[1]вспомогат'!K56</f>
        <v>-7592059.909999996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14935389.24</v>
      </c>
      <c r="E60" s="36">
        <f>'[1]вспомогат'!G57</f>
        <v>300374.2599999998</v>
      </c>
      <c r="F60" s="37">
        <f>'[1]вспомогат'!H57</f>
        <v>38.239880330999334</v>
      </c>
      <c r="G60" s="33">
        <f>'[1]вспомогат'!I57</f>
        <v>-485125.7400000002</v>
      </c>
      <c r="H60" s="34">
        <f>'[1]вспомогат'!J57</f>
        <v>101.93544838928104</v>
      </c>
      <c r="I60" s="35">
        <f>'[1]вспомогат'!K57</f>
        <v>283578.2400000002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63002334.14</v>
      </c>
      <c r="E61" s="36">
        <f>'[1]вспомогат'!G58</f>
        <v>752391.7100000009</v>
      </c>
      <c r="F61" s="37">
        <f>'[1]вспомогат'!H58</f>
        <v>16.893184903379545</v>
      </c>
      <c r="G61" s="33">
        <f>'[1]вспомогат'!I58</f>
        <v>-3701426.289999999</v>
      </c>
      <c r="H61" s="34">
        <f>'[1]вспомогат'!J58</f>
        <v>97.19612847297056</v>
      </c>
      <c r="I61" s="35">
        <f>'[1]вспомогат'!K58</f>
        <v>-1817463.8599999994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23452723.06</v>
      </c>
      <c r="E62" s="36">
        <f>'[1]вспомогат'!G59</f>
        <v>100966.4299999997</v>
      </c>
      <c r="F62" s="37">
        <f>'[1]вспомогат'!H59</f>
        <v>6.325995453793583</v>
      </c>
      <c r="G62" s="33">
        <f>'[1]вспомогат'!I59</f>
        <v>-1495089.5700000003</v>
      </c>
      <c r="H62" s="34">
        <f>'[1]вспомогат'!J59</f>
        <v>118.84906178420125</v>
      </c>
      <c r="I62" s="35">
        <f>'[1]вспомогат'!K59</f>
        <v>3719523.0599999987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14182481.76</v>
      </c>
      <c r="E63" s="36">
        <f>'[1]вспомогат'!G60</f>
        <v>90696.6799999997</v>
      </c>
      <c r="F63" s="37">
        <f>'[1]вспомогат'!H60</f>
        <v>8.604769512764339</v>
      </c>
      <c r="G63" s="33">
        <f>'[1]вспомогат'!I60</f>
        <v>-963331.3200000003</v>
      </c>
      <c r="H63" s="34">
        <f>'[1]вспомогат'!J60</f>
        <v>94.8881229288671</v>
      </c>
      <c r="I63" s="35">
        <f>'[1]вспомогат'!K60</f>
        <v>-764048.2400000002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11686083.92</v>
      </c>
      <c r="E64" s="36">
        <f>'[1]вспомогат'!G61</f>
        <v>69533.81000000052</v>
      </c>
      <c r="F64" s="37">
        <f>'[1]вспомогат'!H61</f>
        <v>6.536287426725824</v>
      </c>
      <c r="G64" s="33">
        <f>'[1]вспомогат'!I61</f>
        <v>-994278.1899999995</v>
      </c>
      <c r="H64" s="34">
        <f>'[1]вспомогат'!J61</f>
        <v>100.52545307526881</v>
      </c>
      <c r="I64" s="35">
        <f>'[1]вспомогат'!K61</f>
        <v>61083.919999999925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12632354.5</v>
      </c>
      <c r="E65" s="36">
        <f>'[1]вспомогат'!G62</f>
        <v>89649.4299999997</v>
      </c>
      <c r="F65" s="37">
        <f>'[1]вспомогат'!H62</f>
        <v>5.270618744591171</v>
      </c>
      <c r="G65" s="33">
        <f>'[1]вспомогат'!I62</f>
        <v>-1611278.5700000003</v>
      </c>
      <c r="H65" s="34">
        <f>'[1]вспомогат'!J62</f>
        <v>89.73799329825466</v>
      </c>
      <c r="I65" s="35">
        <f>'[1]вспомогат'!K62</f>
        <v>-1444575.5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8352497.99</v>
      </c>
      <c r="E66" s="36">
        <f>'[1]вспомогат'!G63</f>
        <v>58282.60000000056</v>
      </c>
      <c r="F66" s="37">
        <f>'[1]вспомогат'!H63</f>
        <v>7.640613529103376</v>
      </c>
      <c r="G66" s="33">
        <f>'[1]вспомогат'!I63</f>
        <v>-704517.3999999994</v>
      </c>
      <c r="H66" s="34">
        <f>'[1]вспомогат'!J63</f>
        <v>90.36566039164774</v>
      </c>
      <c r="I66" s="35">
        <f>'[1]вспомогат'!K63</f>
        <v>-890502.0099999998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15080868.41</v>
      </c>
      <c r="E67" s="36">
        <f>'[1]вспомогат'!G64</f>
        <v>112326.97000000067</v>
      </c>
      <c r="F67" s="37">
        <f>'[1]вспомогат'!H64</f>
        <v>12.094034109261683</v>
      </c>
      <c r="G67" s="33">
        <f>'[1]вспомогат'!I64</f>
        <v>-816453.0299999993</v>
      </c>
      <c r="H67" s="34">
        <f>'[1]вспомогат'!J64</f>
        <v>105.51374405294973</v>
      </c>
      <c r="I67" s="35">
        <f>'[1]вспомогат'!K64</f>
        <v>788068.4100000001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11093597.65</v>
      </c>
      <c r="E68" s="36">
        <f>'[1]вспомогат'!G65</f>
        <v>90939.24000000022</v>
      </c>
      <c r="F68" s="37">
        <f>'[1]вспомогат'!H65</f>
        <v>13.620550518076547</v>
      </c>
      <c r="G68" s="33">
        <f>'[1]вспомогат'!I65</f>
        <v>-576722.7599999998</v>
      </c>
      <c r="H68" s="34">
        <f>'[1]вспомогат'!J65</f>
        <v>98.72201918145674</v>
      </c>
      <c r="I68" s="35">
        <f>'[1]вспомогат'!K65</f>
        <v>-143609.34999999963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32613751.03</v>
      </c>
      <c r="E69" s="36">
        <f>'[1]вспомогат'!G66</f>
        <v>179925.51999999955</v>
      </c>
      <c r="F69" s="37">
        <f>'[1]вспомогат'!H66</f>
        <v>7.273018019893453</v>
      </c>
      <c r="G69" s="33">
        <f>'[1]вспомогат'!I66</f>
        <v>-2293951.4800000004</v>
      </c>
      <c r="H69" s="34">
        <f>'[1]вспомогат'!J66</f>
        <v>98.15623251388776</v>
      </c>
      <c r="I69" s="35">
        <f>'[1]вспомогат'!K66</f>
        <v>-612616.9699999988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66630206.85</v>
      </c>
      <c r="E70" s="36">
        <f>'[1]вспомогат'!G67</f>
        <v>242863.9900000021</v>
      </c>
      <c r="F70" s="37">
        <f>'[1]вспомогат'!H67</f>
        <v>5.569849596349685</v>
      </c>
      <c r="G70" s="33">
        <f>'[1]вспомогат'!I67</f>
        <v>-4117469.009999998</v>
      </c>
      <c r="H70" s="34">
        <f>'[1]вспомогат'!J67</f>
        <v>96.20690245923889</v>
      </c>
      <c r="I70" s="35">
        <f>'[1]вспомогат'!K67</f>
        <v>-2626993.1499999985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83033735.42</v>
      </c>
      <c r="E71" s="36">
        <f>'[1]вспомогат'!G68</f>
        <v>461240.8900000006</v>
      </c>
      <c r="F71" s="37">
        <f>'[1]вспомогат'!H68</f>
        <v>3.031731035942419</v>
      </c>
      <c r="G71" s="33">
        <f>'[1]вспомогат'!I68</f>
        <v>-14752539.11</v>
      </c>
      <c r="H71" s="34">
        <f>'[1]вспомогат'!J68</f>
        <v>86.05629140352907</v>
      </c>
      <c r="I71" s="35">
        <f>'[1]вспомогат'!K68</f>
        <v>-13453963.579999998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15661568.2</v>
      </c>
      <c r="E72" s="36">
        <f>'[1]вспомогат'!G69</f>
        <v>390601.95999999903</v>
      </c>
      <c r="F72" s="37">
        <f>'[1]вспомогат'!H69</f>
        <v>50.32427947485719</v>
      </c>
      <c r="G72" s="33">
        <f>'[1]вспомогат'!I69</f>
        <v>-385568.04000000097</v>
      </c>
      <c r="H72" s="34">
        <f>'[1]вспомогат'!J69</f>
        <v>106.1635690705856</v>
      </c>
      <c r="I72" s="35">
        <f>'[1]вспомогат'!K69</f>
        <v>909268.1999999993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9003135.8</v>
      </c>
      <c r="E73" s="36">
        <f>'[1]вспомогат'!G70</f>
        <v>20331.800000000745</v>
      </c>
      <c r="F73" s="37">
        <f>'[1]вспомогат'!H70</f>
        <v>3.0877993366300474</v>
      </c>
      <c r="G73" s="33">
        <f>'[1]вспомогат'!I70</f>
        <v>-638124.1999999993</v>
      </c>
      <c r="H73" s="34">
        <f>'[1]вспомогат'!J70</f>
        <v>100.46275775762652</v>
      </c>
      <c r="I73" s="35">
        <f>'[1]вспомогат'!K70</f>
        <v>41470.800000000745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7554640.74</v>
      </c>
      <c r="E74" s="36">
        <f>'[1]вспомогат'!G71</f>
        <v>116781.25</v>
      </c>
      <c r="F74" s="37">
        <f>'[1]вспомогат'!H71</f>
        <v>15.296696142858451</v>
      </c>
      <c r="G74" s="33">
        <f>'[1]вспомогат'!I71</f>
        <v>-646659.75</v>
      </c>
      <c r="H74" s="34">
        <f>'[1]вспомогат'!J71</f>
        <v>99.14554575820618</v>
      </c>
      <c r="I74" s="35">
        <f>'[1]вспомогат'!K71</f>
        <v>-65107.25999999978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52443263.51</v>
      </c>
      <c r="E75" s="36">
        <f>'[1]вспомогат'!G72</f>
        <v>516765</v>
      </c>
      <c r="F75" s="37">
        <f>'[1]вспомогат'!H72</f>
        <v>25.03272203755356</v>
      </c>
      <c r="G75" s="33">
        <f>'[1]вспомогат'!I72</f>
        <v>-1547593</v>
      </c>
      <c r="H75" s="34">
        <f>'[1]вспомогат'!J72</f>
        <v>96.70182746229591</v>
      </c>
      <c r="I75" s="35">
        <f>'[1]вспомогат'!K72</f>
        <v>-1788662.490000002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23241811.36</v>
      </c>
      <c r="E76" s="36">
        <f>'[1]вспомогат'!G73</f>
        <v>170429.5099999979</v>
      </c>
      <c r="F76" s="37">
        <f>'[1]вспомогат'!H73</f>
        <v>11.487138856405156</v>
      </c>
      <c r="G76" s="33">
        <f>'[1]вспомогат'!I73</f>
        <v>-1313225.490000002</v>
      </c>
      <c r="H76" s="34">
        <f>'[1]вспомогат'!J73</f>
        <v>97.69614939452234</v>
      </c>
      <c r="I76" s="35">
        <f>'[1]вспомогат'!K73</f>
        <v>-548083.6400000006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9065966.57</v>
      </c>
      <c r="E77" s="36">
        <f>'[1]вспомогат'!G74</f>
        <v>41111.169999999925</v>
      </c>
      <c r="F77" s="37">
        <f>'[1]вспомогат'!H74</f>
        <v>10.721390011735538</v>
      </c>
      <c r="G77" s="33">
        <f>'[1]вспомогат'!I74</f>
        <v>-342338.8300000001</v>
      </c>
      <c r="H77" s="34">
        <f>'[1]вспомогат'!J74</f>
        <v>101.88825011511078</v>
      </c>
      <c r="I77" s="35">
        <f>'[1]вспомогат'!K74</f>
        <v>168015.5700000003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9874529.2</v>
      </c>
      <c r="E78" s="36">
        <f>'[1]вспомогат'!G75</f>
        <v>50636.02999999933</v>
      </c>
      <c r="F78" s="37">
        <f>'[1]вспомогат'!H75</f>
        <v>11.362974981093734</v>
      </c>
      <c r="G78" s="33">
        <f>'[1]вспомогат'!I75</f>
        <v>-394986.97000000067</v>
      </c>
      <c r="H78" s="34">
        <f>'[1]вспомогат'!J75</f>
        <v>107.14373200442007</v>
      </c>
      <c r="I78" s="35">
        <f>'[1]вспомогат'!K75</f>
        <v>658377.1999999993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9429183.85</v>
      </c>
      <c r="E79" s="36">
        <f>'[1]вспомогат'!G76</f>
        <v>246442.51999999955</v>
      </c>
      <c r="F79" s="37">
        <f>'[1]вспомогат'!H76</f>
        <v>46.51394705799076</v>
      </c>
      <c r="G79" s="33">
        <f>'[1]вспомогат'!I76</f>
        <v>-283382.48000000045</v>
      </c>
      <c r="H79" s="34">
        <f>'[1]вспомогат'!J76</f>
        <v>120.24679698823928</v>
      </c>
      <c r="I79" s="35">
        <f>'[1]вспомогат'!K76</f>
        <v>1587657.8499999996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14017843.44</v>
      </c>
      <c r="E80" s="36">
        <f>'[1]вспомогат'!G77</f>
        <v>169126.93999999948</v>
      </c>
      <c r="F80" s="37">
        <f>'[1]вспомогат'!H77</f>
        <v>12.195217870971891</v>
      </c>
      <c r="G80" s="33">
        <f>'[1]вспомогат'!I77</f>
        <v>-1217703.0600000005</v>
      </c>
      <c r="H80" s="34">
        <f>'[1]вспомогат'!J77</f>
        <v>90.09408078877483</v>
      </c>
      <c r="I80" s="35">
        <f>'[1]вспомогат'!K77</f>
        <v>-1541273.5600000005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11999691.8</v>
      </c>
      <c r="E81" s="36">
        <f>'[1]вспомогат'!G78</f>
        <v>36695.210000000894</v>
      </c>
      <c r="F81" s="37">
        <f>'[1]вспомогат'!H78</f>
        <v>5.579247053028147</v>
      </c>
      <c r="G81" s="33">
        <f>'[1]вспомогат'!I78</f>
        <v>-621013.7899999991</v>
      </c>
      <c r="H81" s="34">
        <f>'[1]вспомогат'!J78</f>
        <v>103.54796184332187</v>
      </c>
      <c r="I81" s="35">
        <f>'[1]вспомогат'!K78</f>
        <v>411156.80000000075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1224708766.0199995</v>
      </c>
      <c r="E82" s="39">
        <f>SUM(E39:E81)</f>
        <v>10196657.64</v>
      </c>
      <c r="F82" s="40">
        <f>E82/C82*100</f>
        <v>9.919199864424295</v>
      </c>
      <c r="G82" s="39">
        <f>SUM(G39:G81)</f>
        <v>-92600521.35999998</v>
      </c>
      <c r="H82" s="41">
        <f>D82/B82*100</f>
        <v>96.27759558410695</v>
      </c>
      <c r="I82" s="39">
        <f>SUM(I39:I81)</f>
        <v>-47351216.97999999</v>
      </c>
    </row>
    <row r="83" spans="1:9" ht="15.75" customHeight="1">
      <c r="A83" s="52" t="s">
        <v>83</v>
      </c>
      <c r="B83" s="53">
        <f>'[1]вспомогат'!B79</f>
        <v>12455482552</v>
      </c>
      <c r="C83" s="53">
        <f>'[1]вспомогат'!C79</f>
        <v>977965334</v>
      </c>
      <c r="D83" s="53">
        <f>'[1]вспомогат'!F79</f>
        <v>11575425932.060001</v>
      </c>
      <c r="E83" s="53">
        <f>'[1]вспомогат'!G79</f>
        <v>143996242.75999966</v>
      </c>
      <c r="F83" s="54">
        <f>'[1]вспомогат'!H79</f>
        <v>14.724064110845022</v>
      </c>
      <c r="G83" s="53">
        <f>'[1]вспомогат'!I79</f>
        <v>-833969091.24</v>
      </c>
      <c r="H83" s="54">
        <f>'[1]вспомогат'!J79</f>
        <v>92.9343835835675</v>
      </c>
      <c r="I83" s="53">
        <f>'[1]вспомогат'!K79</f>
        <v>-880056619.9399995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05.12.2019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2019-12-06T07:35:59Z</dcterms:created>
  <dcterms:modified xsi:type="dcterms:W3CDTF">2019-12-06T07:36:25Z</dcterms:modified>
  <cp:category/>
  <cp:version/>
  <cp:contentType/>
  <cp:contentStatus/>
</cp:coreProperties>
</file>