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<sst xmlns="http://schemas.openxmlformats.org/spreadsheetml/2006/main" count="87" uniqueCount="84">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</sst>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03.12.2019</v>
          </cell>
        </row>
        <row r="6">
          <cell r="F6" t="str">
            <v>Фактично надійшло на 03.12.2019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1995607086.73</v>
          </cell>
          <cell r="G10">
            <v>3897284.0499999523</v>
          </cell>
          <cell r="H10">
            <v>2.427084746227116</v>
          </cell>
          <cell r="I10">
            <v>-156677415.95000005</v>
          </cell>
          <cell r="J10">
            <v>84.5655813259214</v>
          </cell>
          <cell r="K10">
            <v>-364226613.27</v>
          </cell>
        </row>
        <row r="11">
          <cell r="B11">
            <v>5714000000</v>
          </cell>
          <cell r="C11">
            <v>496500000</v>
          </cell>
          <cell r="F11">
            <v>5244036032.92</v>
          </cell>
          <cell r="G11">
            <v>10209447.739999771</v>
          </cell>
          <cell r="H11">
            <v>2.0562835327290574</v>
          </cell>
          <cell r="I11">
            <v>-486290552.2600002</v>
          </cell>
          <cell r="J11">
            <v>91.77521933706686</v>
          </cell>
          <cell r="K11">
            <v>-469963967.0799999</v>
          </cell>
        </row>
        <row r="12">
          <cell r="B12">
            <v>480270910</v>
          </cell>
          <cell r="C12">
            <v>36698439</v>
          </cell>
          <cell r="F12">
            <v>448008387.06</v>
          </cell>
          <cell r="G12">
            <v>1166605</v>
          </cell>
          <cell r="H12">
            <v>3.178895429312402</v>
          </cell>
          <cell r="I12">
            <v>-35531834</v>
          </cell>
          <cell r="J12">
            <v>93.2824324213182</v>
          </cell>
          <cell r="K12">
            <v>-32262522.939999998</v>
          </cell>
        </row>
        <row r="13">
          <cell r="B13">
            <v>642996340</v>
          </cell>
          <cell r="C13">
            <v>43199127</v>
          </cell>
          <cell r="F13">
            <v>630064725.89</v>
          </cell>
          <cell r="G13">
            <v>391877.5</v>
          </cell>
          <cell r="H13">
            <v>0.9071421744240341</v>
          </cell>
          <cell r="I13">
            <v>-42807249.5</v>
          </cell>
          <cell r="J13">
            <v>97.98885105473539</v>
          </cell>
          <cell r="K13">
            <v>-12931614.110000014</v>
          </cell>
        </row>
        <row r="14">
          <cell r="B14">
            <v>620787000</v>
          </cell>
          <cell r="C14">
            <v>41030000</v>
          </cell>
          <cell r="F14">
            <v>585314708.17</v>
          </cell>
          <cell r="G14">
            <v>1611892.0699999332</v>
          </cell>
          <cell r="H14">
            <v>3.928569510114387</v>
          </cell>
          <cell r="I14">
            <v>-39418107.93000007</v>
          </cell>
          <cell r="J14">
            <v>94.28591580848182</v>
          </cell>
          <cell r="K14">
            <v>-35472291.83000004</v>
          </cell>
        </row>
        <row r="15">
          <cell r="B15">
            <v>94482700</v>
          </cell>
          <cell r="C15">
            <v>6549350</v>
          </cell>
          <cell r="F15">
            <v>92097758.83</v>
          </cell>
          <cell r="G15">
            <v>109134.28999999166</v>
          </cell>
          <cell r="H15">
            <v>1.6663377281713705</v>
          </cell>
          <cell r="I15">
            <v>-6440215.710000008</v>
          </cell>
          <cell r="J15">
            <v>97.47579062622046</v>
          </cell>
          <cell r="K15">
            <v>-2384941.170000002</v>
          </cell>
        </row>
        <row r="16">
          <cell r="B16">
            <v>39080158</v>
          </cell>
          <cell r="C16">
            <v>3151791</v>
          </cell>
          <cell r="F16">
            <v>37715240.45</v>
          </cell>
          <cell r="G16">
            <v>46213.1799999997</v>
          </cell>
          <cell r="H16">
            <v>1.46625141070584</v>
          </cell>
          <cell r="I16">
            <v>-3105577.8200000003</v>
          </cell>
          <cell r="J16">
            <v>96.50738988823946</v>
          </cell>
          <cell r="K16">
            <v>-1364917.549999997</v>
          </cell>
        </row>
        <row r="17">
          <cell r="B17">
            <v>330204000</v>
          </cell>
          <cell r="C17">
            <v>22151770</v>
          </cell>
          <cell r="F17">
            <v>326053086.41</v>
          </cell>
          <cell r="G17">
            <v>970906.030000031</v>
          </cell>
          <cell r="H17">
            <v>4.38297269247573</v>
          </cell>
          <cell r="I17">
            <v>-21180863.96999997</v>
          </cell>
          <cell r="J17">
            <v>98.74292449818901</v>
          </cell>
          <cell r="K17">
            <v>-4150913.589999974</v>
          </cell>
        </row>
        <row r="18">
          <cell r="B18">
            <v>120000</v>
          </cell>
          <cell r="C18">
            <v>12300</v>
          </cell>
          <cell r="F18">
            <v>99151.19</v>
          </cell>
          <cell r="G18">
            <v>96.10000000000582</v>
          </cell>
          <cell r="H18">
            <v>0.7813008130081773</v>
          </cell>
          <cell r="I18">
            <v>-12203.899999999994</v>
          </cell>
          <cell r="J18">
            <v>82.62599166666666</v>
          </cell>
          <cell r="K18">
            <v>-20848.809999999998</v>
          </cell>
        </row>
        <row r="19">
          <cell r="B19">
            <v>5855500</v>
          </cell>
          <cell r="C19">
            <v>195639</v>
          </cell>
          <cell r="F19">
            <v>6193925.6</v>
          </cell>
          <cell r="G19">
            <v>12107.449999999255</v>
          </cell>
          <cell r="H19">
            <v>6.1886689259295204</v>
          </cell>
          <cell r="I19">
            <v>-183531.55000000075</v>
          </cell>
          <cell r="J19">
            <v>105.77961916147211</v>
          </cell>
          <cell r="K19">
            <v>338425.5999999996</v>
          </cell>
        </row>
        <row r="20">
          <cell r="B20">
            <v>135752172</v>
          </cell>
          <cell r="C20">
            <v>10120896</v>
          </cell>
          <cell r="F20">
            <v>128182331.97</v>
          </cell>
          <cell r="G20">
            <v>744294.0300000012</v>
          </cell>
          <cell r="H20">
            <v>7.3540329828505415</v>
          </cell>
          <cell r="I20">
            <v>-9376601.969999999</v>
          </cell>
          <cell r="J20">
            <v>94.42377980515847</v>
          </cell>
          <cell r="K20">
            <v>-7569840.030000001</v>
          </cell>
        </row>
        <row r="21">
          <cell r="B21">
            <v>35341370</v>
          </cell>
          <cell r="C21">
            <v>2840595</v>
          </cell>
          <cell r="F21">
            <v>36934111.49</v>
          </cell>
          <cell r="G21">
            <v>252204.3599999994</v>
          </cell>
          <cell r="H21">
            <v>8.878575087261627</v>
          </cell>
          <cell r="I21">
            <v>-2588390.6400000006</v>
          </cell>
          <cell r="J21">
            <v>104.50673386458986</v>
          </cell>
          <cell r="K21">
            <v>1592741.490000002</v>
          </cell>
        </row>
        <row r="22">
          <cell r="B22">
            <v>64806223</v>
          </cell>
          <cell r="C22">
            <v>5913225</v>
          </cell>
          <cell r="F22">
            <v>63854508.81</v>
          </cell>
          <cell r="G22">
            <v>363077.4600000009</v>
          </cell>
          <cell r="H22">
            <v>6.140092081732065</v>
          </cell>
          <cell r="I22">
            <v>-5550147.539999999</v>
          </cell>
          <cell r="J22">
            <v>98.53144629335982</v>
          </cell>
          <cell r="K22">
            <v>-951714.1899999976</v>
          </cell>
        </row>
        <row r="23">
          <cell r="B23">
            <v>4526967</v>
          </cell>
          <cell r="C23">
            <v>392037</v>
          </cell>
          <cell r="F23">
            <v>4116931.81</v>
          </cell>
          <cell r="G23">
            <v>59596.62000000011</v>
          </cell>
          <cell r="H23">
            <v>15.201784525440228</v>
          </cell>
          <cell r="I23">
            <v>-332440.3799999999</v>
          </cell>
          <cell r="J23">
            <v>90.94238614949037</v>
          </cell>
          <cell r="K23">
            <v>-410035.18999999994</v>
          </cell>
        </row>
        <row r="24">
          <cell r="B24">
            <v>40162348</v>
          </cell>
          <cell r="C24">
            <v>3822369</v>
          </cell>
          <cell r="F24">
            <v>40659845.3</v>
          </cell>
          <cell r="G24">
            <v>113348.16999999434</v>
          </cell>
          <cell r="H24">
            <v>2.96539057322813</v>
          </cell>
          <cell r="I24">
            <v>-3709020.8300000057</v>
          </cell>
          <cell r="J24">
            <v>101.23871567469112</v>
          </cell>
          <cell r="K24">
            <v>497497.299999997</v>
          </cell>
        </row>
        <row r="25">
          <cell r="B25">
            <v>126622543</v>
          </cell>
          <cell r="C25">
            <v>9101654</v>
          </cell>
          <cell r="F25">
            <v>121183470.7</v>
          </cell>
          <cell r="G25">
            <v>468019.2300000042</v>
          </cell>
          <cell r="H25">
            <v>5.14213383633353</v>
          </cell>
          <cell r="I25">
            <v>-8633634.769999996</v>
          </cell>
          <cell r="J25">
            <v>95.70449923754887</v>
          </cell>
          <cell r="K25">
            <v>-5439072.299999997</v>
          </cell>
        </row>
        <row r="26">
          <cell r="B26">
            <v>7480505</v>
          </cell>
          <cell r="C26">
            <v>951974</v>
          </cell>
          <cell r="F26">
            <v>7215463.59</v>
          </cell>
          <cell r="G26">
            <v>94868.38999999966</v>
          </cell>
          <cell r="H26">
            <v>9.965439182162502</v>
          </cell>
          <cell r="I26">
            <v>-857105.6100000003</v>
          </cell>
          <cell r="J26">
            <v>96.45690484800157</v>
          </cell>
          <cell r="K26">
            <v>-265041.41000000015</v>
          </cell>
        </row>
        <row r="27">
          <cell r="B27">
            <v>67659558</v>
          </cell>
          <cell r="C27">
            <v>5020539</v>
          </cell>
          <cell r="F27">
            <v>63580582.43</v>
          </cell>
          <cell r="G27">
            <v>287547.549999997</v>
          </cell>
          <cell r="H27">
            <v>5.727423888152189</v>
          </cell>
          <cell r="I27">
            <v>-4732991.450000003</v>
          </cell>
          <cell r="J27">
            <v>93.9713239480518</v>
          </cell>
          <cell r="K27">
            <v>-4078975.5700000003</v>
          </cell>
        </row>
        <row r="28">
          <cell r="B28">
            <v>119900</v>
          </cell>
          <cell r="C28">
            <v>6700</v>
          </cell>
          <cell r="F28">
            <v>115274.37</v>
          </cell>
          <cell r="G28">
            <v>0</v>
          </cell>
          <cell r="H28">
            <v>0</v>
          </cell>
          <cell r="I28">
            <v>-6700</v>
          </cell>
          <cell r="J28">
            <v>96.14209341117598</v>
          </cell>
          <cell r="K28">
            <v>-4625.630000000005</v>
          </cell>
        </row>
        <row r="29">
          <cell r="B29">
            <v>215137553</v>
          </cell>
          <cell r="C29">
            <v>15982599</v>
          </cell>
          <cell r="F29">
            <v>206215143.03</v>
          </cell>
          <cell r="G29">
            <v>281298.1699999869</v>
          </cell>
          <cell r="H29">
            <v>1.7600277026282578</v>
          </cell>
          <cell r="I29">
            <v>-15701300.830000013</v>
          </cell>
          <cell r="J29">
            <v>95.85269524284308</v>
          </cell>
          <cell r="K29">
            <v>-8922409.969999999</v>
          </cell>
        </row>
        <row r="30">
          <cell r="B30">
            <v>26581263</v>
          </cell>
          <cell r="C30">
            <v>1460085</v>
          </cell>
          <cell r="F30">
            <v>28164505.19</v>
          </cell>
          <cell r="G30">
            <v>65630.45000000298</v>
          </cell>
          <cell r="H30">
            <v>4.494974607642909</v>
          </cell>
          <cell r="I30">
            <v>-1394454.549999997</v>
          </cell>
          <cell r="J30">
            <v>105.95623387045228</v>
          </cell>
          <cell r="K30">
            <v>1583242.1900000013</v>
          </cell>
        </row>
        <row r="31">
          <cell r="B31">
            <v>41957545</v>
          </cell>
          <cell r="C31">
            <v>1302757</v>
          </cell>
          <cell r="F31">
            <v>40024358.91</v>
          </cell>
          <cell r="G31">
            <v>123202.32999999821</v>
          </cell>
          <cell r="H31">
            <v>9.457046095319251</v>
          </cell>
          <cell r="I31">
            <v>-1179554.6700000018</v>
          </cell>
          <cell r="J31">
            <v>95.39251858038881</v>
          </cell>
          <cell r="K31">
            <v>-1933186.0900000036</v>
          </cell>
        </row>
        <row r="32">
          <cell r="B32">
            <v>41550906</v>
          </cell>
          <cell r="C32">
            <v>2754963</v>
          </cell>
          <cell r="F32">
            <v>46448962.86</v>
          </cell>
          <cell r="G32">
            <v>72071.31000000238</v>
          </cell>
          <cell r="H32">
            <v>2.61605364572963</v>
          </cell>
          <cell r="I32">
            <v>-2682891.6899999976</v>
          </cell>
          <cell r="J32">
            <v>111.78808678684406</v>
          </cell>
          <cell r="K32">
            <v>4898056.859999999</v>
          </cell>
        </row>
        <row r="33">
          <cell r="B33">
            <v>79285808</v>
          </cell>
          <cell r="C33">
            <v>4857254</v>
          </cell>
          <cell r="F33">
            <v>78717652.55</v>
          </cell>
          <cell r="G33">
            <v>88721.76999999583</v>
          </cell>
          <cell r="H33">
            <v>1.826582879956367</v>
          </cell>
          <cell r="I33">
            <v>-4768532.230000004</v>
          </cell>
          <cell r="J33">
            <v>99.28340838753891</v>
          </cell>
          <cell r="K33">
            <v>-568155.450000003</v>
          </cell>
        </row>
        <row r="34">
          <cell r="B34">
            <v>340000</v>
          </cell>
          <cell r="C34">
            <v>5100</v>
          </cell>
          <cell r="F34">
            <v>304924.07</v>
          </cell>
          <cell r="G34">
            <v>4540</v>
          </cell>
          <cell r="H34">
            <v>89.01960784313725</v>
          </cell>
          <cell r="I34">
            <v>-560</v>
          </cell>
          <cell r="J34">
            <v>89.68355</v>
          </cell>
          <cell r="K34">
            <v>-35075.92999999999</v>
          </cell>
        </row>
        <row r="35">
          <cell r="B35">
            <v>8467600</v>
          </cell>
          <cell r="C35">
            <v>572292</v>
          </cell>
          <cell r="F35">
            <v>7464834.96</v>
          </cell>
          <cell r="G35">
            <v>21441.12000000011</v>
          </cell>
          <cell r="H35">
            <v>3.746534985636722</v>
          </cell>
          <cell r="I35">
            <v>-550850.8799999999</v>
          </cell>
          <cell r="J35">
            <v>88.1576238839813</v>
          </cell>
          <cell r="K35">
            <v>-1002765.04</v>
          </cell>
        </row>
        <row r="36">
          <cell r="B36">
            <v>18734076</v>
          </cell>
          <cell r="C36">
            <v>1609332</v>
          </cell>
          <cell r="F36">
            <v>19270450.31</v>
          </cell>
          <cell r="G36">
            <v>12017.48999999836</v>
          </cell>
          <cell r="H36">
            <v>0.7467377769160348</v>
          </cell>
          <cell r="I36">
            <v>-1597314.5100000016</v>
          </cell>
          <cell r="J36">
            <v>102.86309455561084</v>
          </cell>
          <cell r="K36">
            <v>536374.3099999987</v>
          </cell>
        </row>
        <row r="37">
          <cell r="B37">
            <v>49602581</v>
          </cell>
          <cell r="C37">
            <v>4610885</v>
          </cell>
          <cell r="F37">
            <v>47764550.96</v>
          </cell>
          <cell r="G37">
            <v>251280.70000000298</v>
          </cell>
          <cell r="H37">
            <v>5.4497281975152925</v>
          </cell>
          <cell r="I37">
            <v>-4359604.299999997</v>
          </cell>
          <cell r="J37">
            <v>96.29448709533885</v>
          </cell>
          <cell r="K37">
            <v>-1838030.039999999</v>
          </cell>
        </row>
        <row r="38">
          <cell r="B38">
            <v>25634545</v>
          </cell>
          <cell r="C38">
            <v>913709</v>
          </cell>
          <cell r="F38">
            <v>25915120.43</v>
          </cell>
          <cell r="G38">
            <v>55000.73000000045</v>
          </cell>
          <cell r="H38">
            <v>6.019501832640419</v>
          </cell>
          <cell r="I38">
            <v>-858708.2699999996</v>
          </cell>
          <cell r="J38">
            <v>101.09452081166255</v>
          </cell>
          <cell r="K38">
            <v>280575.4299999997</v>
          </cell>
        </row>
        <row r="39">
          <cell r="B39">
            <v>22000000</v>
          </cell>
          <cell r="C39">
            <v>3449370</v>
          </cell>
          <cell r="F39">
            <v>19089421.07</v>
          </cell>
          <cell r="G39">
            <v>103963.1799999997</v>
          </cell>
          <cell r="H39">
            <v>3.0139758854515373</v>
          </cell>
          <cell r="I39">
            <v>-3345406.8200000003</v>
          </cell>
          <cell r="J39">
            <v>86.77009577272727</v>
          </cell>
          <cell r="K39">
            <v>-2910578.9299999997</v>
          </cell>
        </row>
        <row r="40">
          <cell r="B40">
            <v>19385265</v>
          </cell>
          <cell r="C40">
            <v>871755</v>
          </cell>
          <cell r="F40">
            <v>19006908.47</v>
          </cell>
          <cell r="G40">
            <v>86070.05999999866</v>
          </cell>
          <cell r="H40">
            <v>9.87319372988955</v>
          </cell>
          <cell r="I40">
            <v>-785684.9400000013</v>
          </cell>
          <cell r="J40">
            <v>98.04822616559535</v>
          </cell>
          <cell r="K40">
            <v>-378356.5300000012</v>
          </cell>
        </row>
        <row r="41">
          <cell r="B41">
            <v>20726672</v>
          </cell>
          <cell r="C41">
            <v>1160053</v>
          </cell>
          <cell r="F41">
            <v>20636577.95</v>
          </cell>
          <cell r="G41">
            <v>14127.730000000447</v>
          </cell>
          <cell r="H41">
            <v>1.2178521153775257</v>
          </cell>
          <cell r="I41">
            <v>-1145925.2699999996</v>
          </cell>
          <cell r="J41">
            <v>99.56532312568076</v>
          </cell>
          <cell r="K41">
            <v>-90094.05000000075</v>
          </cell>
        </row>
        <row r="42">
          <cell r="B42">
            <v>33735724</v>
          </cell>
          <cell r="C42">
            <v>3066125</v>
          </cell>
          <cell r="F42">
            <v>32369660.31</v>
          </cell>
          <cell r="G42">
            <v>49312.55999999866</v>
          </cell>
          <cell r="H42">
            <v>1.6083023360103927</v>
          </cell>
          <cell r="I42">
            <v>-3016812.4400000013</v>
          </cell>
          <cell r="J42">
            <v>95.95069105379211</v>
          </cell>
          <cell r="K42">
            <v>-1366063.6900000013</v>
          </cell>
        </row>
        <row r="43">
          <cell r="B43">
            <v>62615123</v>
          </cell>
          <cell r="C43">
            <v>4851098</v>
          </cell>
          <cell r="F43">
            <v>58351714.5</v>
          </cell>
          <cell r="G43">
            <v>105186.15999999642</v>
          </cell>
          <cell r="H43">
            <v>2.168295919810246</v>
          </cell>
          <cell r="I43">
            <v>-4745911.840000004</v>
          </cell>
          <cell r="J43">
            <v>93.19108819765475</v>
          </cell>
          <cell r="K43">
            <v>-4263408.5</v>
          </cell>
        </row>
        <row r="44">
          <cell r="B44">
            <v>29022674</v>
          </cell>
          <cell r="C44">
            <v>1210500</v>
          </cell>
          <cell r="F44">
            <v>29282633.07</v>
          </cell>
          <cell r="G44">
            <v>61234.42000000179</v>
          </cell>
          <cell r="H44">
            <v>5.05860553490308</v>
          </cell>
          <cell r="I44">
            <v>-1149265.5799999982</v>
          </cell>
          <cell r="J44">
            <v>100.89571026432644</v>
          </cell>
          <cell r="K44">
            <v>259959.0700000003</v>
          </cell>
        </row>
        <row r="45">
          <cell r="B45">
            <v>31481700</v>
          </cell>
          <cell r="C45">
            <v>3048918</v>
          </cell>
          <cell r="F45">
            <v>28690773.26</v>
          </cell>
          <cell r="G45">
            <v>42012.16000000015</v>
          </cell>
          <cell r="H45">
            <v>1.3779366975431988</v>
          </cell>
          <cell r="I45">
            <v>-3006905.84</v>
          </cell>
          <cell r="J45">
            <v>91.13476483163235</v>
          </cell>
          <cell r="K45">
            <v>-2790926.7399999984</v>
          </cell>
        </row>
        <row r="46">
          <cell r="B46">
            <v>10873522</v>
          </cell>
          <cell r="C46">
            <v>332575</v>
          </cell>
          <cell r="F46">
            <v>10369794.31</v>
          </cell>
          <cell r="G46">
            <v>8898.280000001192</v>
          </cell>
          <cell r="H46">
            <v>2.675570923852121</v>
          </cell>
          <cell r="I46">
            <v>-323676.7199999988</v>
          </cell>
          <cell r="J46">
            <v>95.36739163262833</v>
          </cell>
          <cell r="K46">
            <v>-503727.6899999995</v>
          </cell>
        </row>
        <row r="47">
          <cell r="B47">
            <v>10506915</v>
          </cell>
          <cell r="C47">
            <v>861372</v>
          </cell>
          <cell r="F47">
            <v>9676014.5</v>
          </cell>
          <cell r="G47">
            <v>14480</v>
          </cell>
          <cell r="H47">
            <v>1.6810390864806377</v>
          </cell>
          <cell r="I47">
            <v>-846892</v>
          </cell>
          <cell r="J47">
            <v>92.09186997325095</v>
          </cell>
          <cell r="K47">
            <v>-830900.5</v>
          </cell>
        </row>
        <row r="48">
          <cell r="B48">
            <v>14722623</v>
          </cell>
          <cell r="C48">
            <v>1949402</v>
          </cell>
          <cell r="F48">
            <v>13074589.57</v>
          </cell>
          <cell r="G48">
            <v>10748.429999999702</v>
          </cell>
          <cell r="H48">
            <v>0.5513706254533288</v>
          </cell>
          <cell r="I48">
            <v>-1938653.5700000003</v>
          </cell>
          <cell r="J48">
            <v>88.80611539125874</v>
          </cell>
          <cell r="K48">
            <v>-1648033.4299999997</v>
          </cell>
        </row>
        <row r="49">
          <cell r="B49">
            <v>29596100</v>
          </cell>
          <cell r="C49">
            <v>2907362</v>
          </cell>
          <cell r="F49">
            <v>26070263.57</v>
          </cell>
          <cell r="G49">
            <v>26468.179999999702</v>
          </cell>
          <cell r="H49">
            <v>0.9103847405310967</v>
          </cell>
          <cell r="I49">
            <v>-2880893.8200000003</v>
          </cell>
          <cell r="J49">
            <v>88.08682079733478</v>
          </cell>
          <cell r="K49">
            <v>-3525836.4299999997</v>
          </cell>
        </row>
        <row r="50">
          <cell r="B50">
            <v>12240820</v>
          </cell>
          <cell r="C50">
            <v>1088300</v>
          </cell>
          <cell r="F50">
            <v>11003846.9</v>
          </cell>
          <cell r="G50">
            <v>2593.269999999553</v>
          </cell>
          <cell r="H50">
            <v>0.23828631811077397</v>
          </cell>
          <cell r="I50">
            <v>-1085706.7300000004</v>
          </cell>
          <cell r="J50">
            <v>89.89468761079732</v>
          </cell>
          <cell r="K50">
            <v>-1236973.0999999996</v>
          </cell>
        </row>
        <row r="51">
          <cell r="B51">
            <v>9832077</v>
          </cell>
          <cell r="C51">
            <v>840550</v>
          </cell>
          <cell r="F51">
            <v>10430004.75</v>
          </cell>
          <cell r="G51">
            <v>328920.30000000075</v>
          </cell>
          <cell r="H51">
            <v>39.131556718815155</v>
          </cell>
          <cell r="I51">
            <v>-511629.69999999925</v>
          </cell>
          <cell r="J51">
            <v>106.08139816236184</v>
          </cell>
          <cell r="K51">
            <v>597927.75</v>
          </cell>
        </row>
        <row r="52">
          <cell r="B52">
            <v>62949222</v>
          </cell>
          <cell r="C52">
            <v>4097802</v>
          </cell>
          <cell r="F52">
            <v>64429451.99</v>
          </cell>
          <cell r="G52">
            <v>83885.81000000238</v>
          </cell>
          <cell r="H52">
            <v>2.047092807314809</v>
          </cell>
          <cell r="I52">
            <v>-4013916.1899999976</v>
          </cell>
          <cell r="J52">
            <v>102.35146669485447</v>
          </cell>
          <cell r="K52">
            <v>1480229.990000002</v>
          </cell>
        </row>
        <row r="53">
          <cell r="B53">
            <v>82939186</v>
          </cell>
          <cell r="C53">
            <v>7128480</v>
          </cell>
          <cell r="F53">
            <v>76844520.75</v>
          </cell>
          <cell r="G53">
            <v>144738.3599999994</v>
          </cell>
          <cell r="H53">
            <v>2.0304238771799796</v>
          </cell>
          <cell r="I53">
            <v>-6983741.640000001</v>
          </cell>
          <cell r="J53">
            <v>92.65164568892682</v>
          </cell>
          <cell r="K53">
            <v>-6094665.25</v>
          </cell>
        </row>
        <row r="54">
          <cell r="B54">
            <v>39358200</v>
          </cell>
          <cell r="C54">
            <v>3657000</v>
          </cell>
          <cell r="F54">
            <v>33324010.23</v>
          </cell>
          <cell r="G54">
            <v>89448</v>
          </cell>
          <cell r="H54">
            <v>2.4459392945036917</v>
          </cell>
          <cell r="I54">
            <v>-3567552</v>
          </cell>
          <cell r="J54">
            <v>84.66853217372746</v>
          </cell>
          <cell r="K54">
            <v>-6034189.77</v>
          </cell>
        </row>
        <row r="55">
          <cell r="B55">
            <v>66396600</v>
          </cell>
          <cell r="C55">
            <v>4156150</v>
          </cell>
          <cell r="F55">
            <v>70809608.88</v>
          </cell>
          <cell r="G55">
            <v>224102.00999999046</v>
          </cell>
          <cell r="H55">
            <v>5.392057793871503</v>
          </cell>
          <cell r="I55">
            <v>-3932047.9900000095</v>
          </cell>
          <cell r="J55">
            <v>106.64643804050206</v>
          </cell>
          <cell r="K55">
            <v>4413008.879999995</v>
          </cell>
        </row>
        <row r="56">
          <cell r="B56">
            <v>83650000</v>
          </cell>
          <cell r="C56">
            <v>6775550</v>
          </cell>
          <cell r="F56">
            <v>75315677.38</v>
          </cell>
          <cell r="G56">
            <v>178542.4699999988</v>
          </cell>
          <cell r="H56">
            <v>2.635099290832461</v>
          </cell>
          <cell r="I56">
            <v>-6597007.530000001</v>
          </cell>
          <cell r="J56">
            <v>90.03667349671248</v>
          </cell>
          <cell r="K56">
            <v>-8334322.620000005</v>
          </cell>
        </row>
        <row r="57">
          <cell r="B57">
            <v>14651811</v>
          </cell>
          <cell r="C57">
            <v>785500</v>
          </cell>
          <cell r="F57">
            <v>14833652.15</v>
          </cell>
          <cell r="G57">
            <v>198637.16999999993</v>
          </cell>
          <cell r="H57">
            <v>25.287991088478666</v>
          </cell>
          <cell r="I57">
            <v>-586862.8300000001</v>
          </cell>
          <cell r="J57">
            <v>101.24108309887427</v>
          </cell>
          <cell r="K57">
            <v>181841.15000000037</v>
          </cell>
        </row>
        <row r="58">
          <cell r="B58">
            <v>64819798</v>
          </cell>
          <cell r="C58">
            <v>4453818</v>
          </cell>
          <cell r="F58">
            <v>62690278.48</v>
          </cell>
          <cell r="G58">
            <v>440336.049999997</v>
          </cell>
          <cell r="H58">
            <v>9.88670956020199</v>
          </cell>
          <cell r="I58">
            <v>-4013481.950000003</v>
          </cell>
          <cell r="J58">
            <v>96.71470818221309</v>
          </cell>
          <cell r="K58">
            <v>-2129519.5200000033</v>
          </cell>
        </row>
        <row r="59">
          <cell r="B59">
            <v>19733200</v>
          </cell>
          <cell r="C59">
            <v>1596056</v>
          </cell>
          <cell r="F59">
            <v>23389461.63</v>
          </cell>
          <cell r="G59">
            <v>37705</v>
          </cell>
          <cell r="H59">
            <v>2.362385780950042</v>
          </cell>
          <cell r="I59">
            <v>-1558351</v>
          </cell>
          <cell r="J59">
            <v>118.52847804714897</v>
          </cell>
          <cell r="K59">
            <v>3656261.629999999</v>
          </cell>
        </row>
        <row r="60">
          <cell r="B60">
            <v>14946530</v>
          </cell>
          <cell r="C60">
            <v>1054028</v>
          </cell>
          <cell r="F60">
            <v>14129465.68</v>
          </cell>
          <cell r="G60">
            <v>37680.59999999963</v>
          </cell>
          <cell r="H60">
            <v>3.5749145183998556</v>
          </cell>
          <cell r="I60">
            <v>-1016347.4000000004</v>
          </cell>
          <cell r="J60">
            <v>94.53341799066405</v>
          </cell>
          <cell r="K60">
            <v>-817064.3200000003</v>
          </cell>
        </row>
        <row r="61">
          <cell r="B61">
            <v>11625000</v>
          </cell>
          <cell r="C61">
            <v>1063812</v>
          </cell>
          <cell r="F61">
            <v>11663513.91</v>
          </cell>
          <cell r="G61">
            <v>46963.800000000745</v>
          </cell>
          <cell r="H61">
            <v>4.4146710132994125</v>
          </cell>
          <cell r="I61">
            <v>-1016848.1999999993</v>
          </cell>
          <cell r="J61">
            <v>100.3313024516129</v>
          </cell>
          <cell r="K61">
            <v>38513.91000000015</v>
          </cell>
        </row>
        <row r="62">
          <cell r="B62">
            <v>14076930</v>
          </cell>
          <cell r="C62">
            <v>1700928</v>
          </cell>
          <cell r="F62">
            <v>12576665.58</v>
          </cell>
          <cell r="G62">
            <v>33960.50999999978</v>
          </cell>
          <cell r="H62">
            <v>1.996587157128331</v>
          </cell>
          <cell r="I62">
            <v>-1666967.4900000002</v>
          </cell>
          <cell r="J62">
            <v>89.3423891430873</v>
          </cell>
          <cell r="K62">
            <v>-1500264.42</v>
          </cell>
        </row>
        <row r="63">
          <cell r="B63">
            <v>9243000</v>
          </cell>
          <cell r="C63">
            <v>762800</v>
          </cell>
          <cell r="F63">
            <v>8318212.93</v>
          </cell>
          <cell r="G63">
            <v>23997.540000000037</v>
          </cell>
          <cell r="H63">
            <v>3.145980597797593</v>
          </cell>
          <cell r="I63">
            <v>-738802.46</v>
          </cell>
          <cell r="J63">
            <v>89.99473039056583</v>
          </cell>
          <cell r="K63">
            <v>-924787.0700000003</v>
          </cell>
        </row>
        <row r="64">
          <cell r="B64">
            <v>14292800</v>
          </cell>
          <cell r="C64">
            <v>928780</v>
          </cell>
          <cell r="F64">
            <v>15021959.2</v>
          </cell>
          <cell r="G64">
            <v>53417.75999999978</v>
          </cell>
          <cell r="H64">
            <v>5.751389995477915</v>
          </cell>
          <cell r="I64">
            <v>-875362.2400000002</v>
          </cell>
          <cell r="J64">
            <v>105.10158401432889</v>
          </cell>
          <cell r="K64">
            <v>729159.1999999993</v>
          </cell>
        </row>
        <row r="65">
          <cell r="B65">
            <v>11237207</v>
          </cell>
          <cell r="C65">
            <v>667662</v>
          </cell>
          <cell r="F65">
            <v>11025657.51</v>
          </cell>
          <cell r="G65">
            <v>22999.099999999627</v>
          </cell>
          <cell r="H65">
            <v>3.4447220300091406</v>
          </cell>
          <cell r="I65">
            <v>-644662.9000000004</v>
          </cell>
          <cell r="J65">
            <v>98.11741930178913</v>
          </cell>
          <cell r="K65">
            <v>-211549.49000000022</v>
          </cell>
        </row>
        <row r="66">
          <cell r="B66">
            <v>33226368</v>
          </cell>
          <cell r="C66">
            <v>2473877</v>
          </cell>
          <cell r="F66">
            <v>32528854.03</v>
          </cell>
          <cell r="G66">
            <v>95028.51999999955</v>
          </cell>
          <cell r="H66">
            <v>3.841279093503822</v>
          </cell>
          <cell r="I66">
            <v>-2378848.4800000004</v>
          </cell>
          <cell r="J66">
            <v>97.900721589552</v>
          </cell>
          <cell r="K66">
            <v>-697513.9699999988</v>
          </cell>
        </row>
        <row r="67">
          <cell r="B67">
            <v>69257200</v>
          </cell>
          <cell r="C67">
            <v>4360333</v>
          </cell>
          <cell r="F67">
            <v>66561510.68</v>
          </cell>
          <cell r="G67">
            <v>174167.8200000003</v>
          </cell>
          <cell r="H67">
            <v>3.9943696960759714</v>
          </cell>
          <cell r="I67">
            <v>-4186165.1799999997</v>
          </cell>
          <cell r="J67">
            <v>96.10771252663983</v>
          </cell>
          <cell r="K67">
            <v>-2695689.3200000003</v>
          </cell>
        </row>
        <row r="68">
          <cell r="B68">
            <v>96487699</v>
          </cell>
          <cell r="C68">
            <v>15213780</v>
          </cell>
          <cell r="F68">
            <v>82695288.99</v>
          </cell>
          <cell r="G68">
            <v>122794.45999999344</v>
          </cell>
          <cell r="H68">
            <v>0.8071265655214775</v>
          </cell>
          <cell r="I68">
            <v>-15090985.540000007</v>
          </cell>
          <cell r="J68">
            <v>85.70552500168958</v>
          </cell>
          <cell r="K68">
            <v>-13792410.010000005</v>
          </cell>
        </row>
        <row r="69">
          <cell r="B69">
            <v>14752300</v>
          </cell>
          <cell r="C69">
            <v>776170</v>
          </cell>
          <cell r="F69">
            <v>15298601.02</v>
          </cell>
          <cell r="G69">
            <v>27634.77999999933</v>
          </cell>
          <cell r="H69">
            <v>3.5604030044963513</v>
          </cell>
          <cell r="I69">
            <v>-748535.2200000007</v>
          </cell>
          <cell r="J69">
            <v>103.70315828718233</v>
          </cell>
          <cell r="K69">
            <v>546301.0199999996</v>
          </cell>
        </row>
        <row r="70">
          <cell r="B70">
            <v>8961665</v>
          </cell>
          <cell r="C70">
            <v>658456</v>
          </cell>
          <cell r="F70">
            <v>8993293.49</v>
          </cell>
          <cell r="G70">
            <v>10489.490000000224</v>
          </cell>
          <cell r="H70">
            <v>1.593043422795179</v>
          </cell>
          <cell r="I70">
            <v>-647966.5099999998</v>
          </cell>
          <cell r="J70">
            <v>100.35293095646847</v>
          </cell>
          <cell r="K70">
            <v>31628.490000000224</v>
          </cell>
        </row>
        <row r="71">
          <cell r="B71">
            <v>7619748</v>
          </cell>
          <cell r="C71">
            <v>763441</v>
          </cell>
          <cell r="F71">
            <v>7467455.84</v>
          </cell>
          <cell r="G71">
            <v>29596.349999999627</v>
          </cell>
          <cell r="H71">
            <v>3.876704290180856</v>
          </cell>
          <cell r="I71">
            <v>-733844.6500000004</v>
          </cell>
          <cell r="J71">
            <v>98.00134912598159</v>
          </cell>
          <cell r="K71">
            <v>-152292.16000000015</v>
          </cell>
        </row>
        <row r="72">
          <cell r="B72">
            <v>54231926</v>
          </cell>
          <cell r="C72">
            <v>2064358</v>
          </cell>
          <cell r="F72">
            <v>52133300.94</v>
          </cell>
          <cell r="G72">
            <v>206802.4299999997</v>
          </cell>
          <cell r="H72">
            <v>10.017760000930057</v>
          </cell>
          <cell r="I72">
            <v>-1857555.5700000003</v>
          </cell>
          <cell r="J72">
            <v>96.13027746792544</v>
          </cell>
          <cell r="K72">
            <v>-2098625.0600000024</v>
          </cell>
        </row>
        <row r="73">
          <cell r="B73">
            <v>23789895</v>
          </cell>
          <cell r="C73">
            <v>1483655</v>
          </cell>
          <cell r="F73">
            <v>23106249.19</v>
          </cell>
          <cell r="G73">
            <v>34867.33999999985</v>
          </cell>
          <cell r="H73">
            <v>2.3500975631127083</v>
          </cell>
          <cell r="I73">
            <v>-1448787.6600000001</v>
          </cell>
          <cell r="J73">
            <v>97.12631850623974</v>
          </cell>
          <cell r="K73">
            <v>-683645.8099999987</v>
          </cell>
        </row>
        <row r="74">
          <cell r="B74">
            <v>8897951</v>
          </cell>
          <cell r="C74">
            <v>383450</v>
          </cell>
          <cell r="F74">
            <v>9031380.3</v>
          </cell>
          <cell r="G74">
            <v>6524.9000000003725</v>
          </cell>
          <cell r="H74">
            <v>1.7016299387144014</v>
          </cell>
          <cell r="I74">
            <v>-376925.0999999996</v>
          </cell>
          <cell r="J74">
            <v>101.49955085165115</v>
          </cell>
          <cell r="K74">
            <v>133429.30000000075</v>
          </cell>
        </row>
        <row r="75">
          <cell r="B75">
            <v>9216152</v>
          </cell>
          <cell r="C75">
            <v>445623</v>
          </cell>
          <cell r="F75">
            <v>9846143.95</v>
          </cell>
          <cell r="G75">
            <v>22250.77999999933</v>
          </cell>
          <cell r="H75">
            <v>4.993184822147719</v>
          </cell>
          <cell r="I75">
            <v>-423372.22000000067</v>
          </cell>
          <cell r="J75">
            <v>106.83573740971286</v>
          </cell>
          <cell r="K75">
            <v>629991.9499999993</v>
          </cell>
        </row>
        <row r="76">
          <cell r="B76">
            <v>7841526</v>
          </cell>
          <cell r="C76">
            <v>529825</v>
          </cell>
          <cell r="F76">
            <v>9327051.25</v>
          </cell>
          <cell r="G76">
            <v>144309.91999999993</v>
          </cell>
          <cell r="H76">
            <v>27.23728023403953</v>
          </cell>
          <cell r="I76">
            <v>-385515.0800000001</v>
          </cell>
          <cell r="J76">
            <v>118.94433876773476</v>
          </cell>
          <cell r="K76">
            <v>1485525.25</v>
          </cell>
        </row>
        <row r="77">
          <cell r="B77">
            <v>15559117</v>
          </cell>
          <cell r="C77">
            <v>1386830</v>
          </cell>
          <cell r="F77">
            <v>13907806.39</v>
          </cell>
          <cell r="G77">
            <v>59089.890000000596</v>
          </cell>
          <cell r="H77">
            <v>4.260788272535249</v>
          </cell>
          <cell r="I77">
            <v>-1327740.1099999994</v>
          </cell>
          <cell r="J77">
            <v>89.38686167087761</v>
          </cell>
          <cell r="K77">
            <v>-1651310.6099999994</v>
          </cell>
        </row>
        <row r="78">
          <cell r="B78">
            <v>11588535</v>
          </cell>
          <cell r="C78">
            <v>657709</v>
          </cell>
          <cell r="F78">
            <v>11976923.61</v>
          </cell>
          <cell r="G78">
            <v>13927.019999999553</v>
          </cell>
          <cell r="H78">
            <v>2.117504853970305</v>
          </cell>
          <cell r="I78">
            <v>-643781.9800000004</v>
          </cell>
          <cell r="J78">
            <v>103.35149015816063</v>
          </cell>
          <cell r="K78">
            <v>388388.6099999994</v>
          </cell>
        </row>
        <row r="79">
          <cell r="B79">
            <v>12455482552</v>
          </cell>
          <cell r="C79">
            <v>977965334</v>
          </cell>
          <cell r="F79">
            <v>11456621325.199997</v>
          </cell>
          <cell r="G79">
            <v>25191635.899999652</v>
          </cell>
          <cell r="H79">
            <v>2.5759231972939904</v>
          </cell>
          <cell r="I79">
            <v>-952773698.1000007</v>
          </cell>
          <cell r="J79">
            <v>91.9805497488364</v>
          </cell>
          <cell r="K79">
            <v>-998861226.7999997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63" sqref="B63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03.12.2019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03.12.2019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1995607086.73</v>
      </c>
      <c r="E10" s="31">
        <f>'[1]вспомогат'!G10</f>
        <v>3897284.0499999523</v>
      </c>
      <c r="F10" s="32">
        <f>'[1]вспомогат'!H10</f>
        <v>2.427084746227116</v>
      </c>
      <c r="G10" s="33">
        <f>'[1]вспомогат'!I10</f>
        <v>-156677415.95000005</v>
      </c>
      <c r="H10" s="34">
        <f>'[1]вспомогат'!J10</f>
        <v>84.5655813259214</v>
      </c>
      <c r="I10" s="35">
        <f>'[1]вспомогат'!K10</f>
        <v>-364226613.27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5244036032.92</v>
      </c>
      <c r="E12" s="36">
        <f>'[1]вспомогат'!G11</f>
        <v>10209447.739999771</v>
      </c>
      <c r="F12" s="37">
        <f>'[1]вспомогат'!H11</f>
        <v>2.0562835327290574</v>
      </c>
      <c r="G12" s="33">
        <f>'[1]вспомогат'!I11</f>
        <v>-486290552.2600002</v>
      </c>
      <c r="H12" s="34">
        <f>'[1]вспомогат'!J11</f>
        <v>91.77521933706686</v>
      </c>
      <c r="I12" s="35">
        <f>'[1]вспомогат'!K11</f>
        <v>-469963967.0799999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448008387.06</v>
      </c>
      <c r="E13" s="36">
        <f>'[1]вспомогат'!G12</f>
        <v>1166605</v>
      </c>
      <c r="F13" s="37">
        <f>'[1]вспомогат'!H12</f>
        <v>3.178895429312402</v>
      </c>
      <c r="G13" s="33">
        <f>'[1]вспомогат'!I12</f>
        <v>-35531834</v>
      </c>
      <c r="H13" s="34">
        <f>'[1]вспомогат'!J12</f>
        <v>93.2824324213182</v>
      </c>
      <c r="I13" s="35">
        <f>'[1]вспомогат'!K12</f>
        <v>-32262522.939999998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630064725.89</v>
      </c>
      <c r="E14" s="36">
        <f>'[1]вспомогат'!G13</f>
        <v>391877.5</v>
      </c>
      <c r="F14" s="37">
        <f>'[1]вспомогат'!H13</f>
        <v>0.9071421744240341</v>
      </c>
      <c r="G14" s="33">
        <f>'[1]вспомогат'!I13</f>
        <v>-42807249.5</v>
      </c>
      <c r="H14" s="34">
        <f>'[1]вспомогат'!J13</f>
        <v>97.98885105473539</v>
      </c>
      <c r="I14" s="35">
        <f>'[1]вспомогат'!K13</f>
        <v>-12931614.110000014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585314708.17</v>
      </c>
      <c r="E15" s="36">
        <f>'[1]вспомогат'!G14</f>
        <v>1611892.0699999332</v>
      </c>
      <c r="F15" s="37">
        <f>'[1]вспомогат'!H14</f>
        <v>3.928569510114387</v>
      </c>
      <c r="G15" s="33">
        <f>'[1]вспомогат'!I14</f>
        <v>-39418107.93000007</v>
      </c>
      <c r="H15" s="34">
        <f>'[1]вспомогат'!J14</f>
        <v>94.28591580848182</v>
      </c>
      <c r="I15" s="35">
        <f>'[1]вспомогат'!K14</f>
        <v>-35472291.83000004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92097758.83</v>
      </c>
      <c r="E16" s="36">
        <f>'[1]вспомогат'!G15</f>
        <v>109134.28999999166</v>
      </c>
      <c r="F16" s="37">
        <f>'[1]вспомогат'!H15</f>
        <v>1.6663377281713705</v>
      </c>
      <c r="G16" s="33">
        <f>'[1]вспомогат'!I15</f>
        <v>-6440215.710000008</v>
      </c>
      <c r="H16" s="34">
        <f>'[1]вспомогат'!J15</f>
        <v>97.47579062622046</v>
      </c>
      <c r="I16" s="35">
        <f>'[1]вспомогат'!K15</f>
        <v>-2384941.170000002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6999521612.870001</v>
      </c>
      <c r="E17" s="39">
        <f>SUM(E12:E16)</f>
        <v>13488956.599999696</v>
      </c>
      <c r="F17" s="40">
        <f>E17/C17*100</f>
        <v>2.16177173451713</v>
      </c>
      <c r="G17" s="39">
        <f>SUM(G12:G16)</f>
        <v>-610487959.4000003</v>
      </c>
      <c r="H17" s="41">
        <f>D17/B17*100</f>
        <v>92.67775396808884</v>
      </c>
      <c r="I17" s="39">
        <f>SUM(I12:I16)</f>
        <v>-553015337.13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37715240.45</v>
      </c>
      <c r="E18" s="43">
        <f>'[1]вспомогат'!G16</f>
        <v>46213.1799999997</v>
      </c>
      <c r="F18" s="44">
        <f>'[1]вспомогат'!H16</f>
        <v>1.46625141070584</v>
      </c>
      <c r="G18" s="45">
        <f>'[1]вспомогат'!I16</f>
        <v>-3105577.8200000003</v>
      </c>
      <c r="H18" s="46">
        <f>'[1]вспомогат'!J16</f>
        <v>96.50738988823946</v>
      </c>
      <c r="I18" s="47">
        <f>'[1]вспомогат'!K16</f>
        <v>-1364917.549999997</v>
      </c>
    </row>
    <row r="19" spans="1:9" ht="12.75">
      <c r="A19" s="30" t="s">
        <v>19</v>
      </c>
      <c r="B19" s="31">
        <f>'[1]вспомогат'!B17</f>
        <v>330204000</v>
      </c>
      <c r="C19" s="36">
        <f>'[1]вспомогат'!C17</f>
        <v>22151770</v>
      </c>
      <c r="D19" s="31">
        <f>'[1]вспомогат'!F17</f>
        <v>326053086.41</v>
      </c>
      <c r="E19" s="36">
        <f>'[1]вспомогат'!G17</f>
        <v>970906.030000031</v>
      </c>
      <c r="F19" s="37">
        <f>'[1]вспомогат'!H17</f>
        <v>4.38297269247573</v>
      </c>
      <c r="G19" s="33">
        <f>'[1]вспомогат'!I17</f>
        <v>-21180863.96999997</v>
      </c>
      <c r="H19" s="34">
        <f>'[1]вспомогат'!J17</f>
        <v>98.74292449818901</v>
      </c>
      <c r="I19" s="35">
        <f>'[1]вспомогат'!K17</f>
        <v>-4150913.589999974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99151.19</v>
      </c>
      <c r="E20" s="36">
        <f>'[1]вспомогат'!G18</f>
        <v>96.10000000000582</v>
      </c>
      <c r="F20" s="37">
        <f>'[1]вспомогат'!H18</f>
        <v>0.7813008130081773</v>
      </c>
      <c r="G20" s="33">
        <f>'[1]вспомогат'!I18</f>
        <v>-12203.899999999994</v>
      </c>
      <c r="H20" s="34">
        <f>'[1]вспомогат'!J18</f>
        <v>82.62599166666666</v>
      </c>
      <c r="I20" s="35">
        <f>'[1]вспомогат'!K18</f>
        <v>-20848.809999999998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6193925.6</v>
      </c>
      <c r="E21" s="36">
        <f>'[1]вспомогат'!G19</f>
        <v>12107.449999999255</v>
      </c>
      <c r="F21" s="37">
        <f>'[1]вспомогат'!H19</f>
        <v>6.1886689259295204</v>
      </c>
      <c r="G21" s="33">
        <f>'[1]вспомогат'!I19</f>
        <v>-183531.55000000075</v>
      </c>
      <c r="H21" s="34">
        <f>'[1]вспомогат'!J19</f>
        <v>105.77961916147211</v>
      </c>
      <c r="I21" s="35">
        <f>'[1]вспомогат'!K19</f>
        <v>338425.5999999996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128182331.97</v>
      </c>
      <c r="E22" s="36">
        <f>'[1]вспомогат'!G20</f>
        <v>744294.0300000012</v>
      </c>
      <c r="F22" s="37">
        <f>'[1]вспомогат'!H20</f>
        <v>7.3540329828505415</v>
      </c>
      <c r="G22" s="33">
        <f>'[1]вспомогат'!I20</f>
        <v>-9376601.969999999</v>
      </c>
      <c r="H22" s="34">
        <f>'[1]вспомогат'!J20</f>
        <v>94.42377980515847</v>
      </c>
      <c r="I22" s="35">
        <f>'[1]вспомогат'!K20</f>
        <v>-7569840.030000001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36934111.49</v>
      </c>
      <c r="E23" s="36">
        <f>'[1]вспомогат'!G21</f>
        <v>252204.3599999994</v>
      </c>
      <c r="F23" s="37">
        <f>'[1]вспомогат'!H21</f>
        <v>8.878575087261627</v>
      </c>
      <c r="G23" s="33">
        <f>'[1]вспомогат'!I21</f>
        <v>-2588390.6400000006</v>
      </c>
      <c r="H23" s="34">
        <f>'[1]вспомогат'!J21</f>
        <v>104.50673386458986</v>
      </c>
      <c r="I23" s="35">
        <f>'[1]вспомогат'!K21</f>
        <v>1592741.490000002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63854508.81</v>
      </c>
      <c r="E24" s="36">
        <f>'[1]вспомогат'!G22</f>
        <v>363077.4600000009</v>
      </c>
      <c r="F24" s="37">
        <f>'[1]вспомогат'!H22</f>
        <v>6.140092081732065</v>
      </c>
      <c r="G24" s="33">
        <f>'[1]вспомогат'!I22</f>
        <v>-5550147.539999999</v>
      </c>
      <c r="H24" s="34">
        <f>'[1]вспомогат'!J22</f>
        <v>98.53144629335982</v>
      </c>
      <c r="I24" s="35">
        <f>'[1]вспомогат'!K22</f>
        <v>-951714.1899999976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4116931.81</v>
      </c>
      <c r="E25" s="36">
        <f>'[1]вспомогат'!G23</f>
        <v>59596.62000000011</v>
      </c>
      <c r="F25" s="37">
        <f>'[1]вспомогат'!H23</f>
        <v>15.201784525440228</v>
      </c>
      <c r="G25" s="33">
        <f>'[1]вспомогат'!I23</f>
        <v>-332440.3799999999</v>
      </c>
      <c r="H25" s="34">
        <f>'[1]вспомогат'!J23</f>
        <v>90.94238614949037</v>
      </c>
      <c r="I25" s="35">
        <f>'[1]вспомогат'!K23</f>
        <v>-410035.18999999994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40659845.3</v>
      </c>
      <c r="E26" s="36">
        <f>'[1]вспомогат'!G24</f>
        <v>113348.16999999434</v>
      </c>
      <c r="F26" s="37">
        <f>'[1]вспомогат'!H24</f>
        <v>2.96539057322813</v>
      </c>
      <c r="G26" s="33">
        <f>'[1]вспомогат'!I24</f>
        <v>-3709020.8300000057</v>
      </c>
      <c r="H26" s="34">
        <f>'[1]вспомогат'!J24</f>
        <v>101.23871567469112</v>
      </c>
      <c r="I26" s="35">
        <f>'[1]вспомогат'!K24</f>
        <v>497497.299999997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121183470.7</v>
      </c>
      <c r="E27" s="36">
        <f>'[1]вспомогат'!G25</f>
        <v>468019.2300000042</v>
      </c>
      <c r="F27" s="37">
        <f>'[1]вспомогат'!H25</f>
        <v>5.14213383633353</v>
      </c>
      <c r="G27" s="33">
        <f>'[1]вспомогат'!I25</f>
        <v>-8633634.769999996</v>
      </c>
      <c r="H27" s="34">
        <f>'[1]вспомогат'!J25</f>
        <v>95.70449923754887</v>
      </c>
      <c r="I27" s="35">
        <f>'[1]вспомогат'!K25</f>
        <v>-5439072.299999997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7215463.59</v>
      </c>
      <c r="E28" s="36">
        <f>'[1]вспомогат'!G26</f>
        <v>94868.38999999966</v>
      </c>
      <c r="F28" s="37">
        <f>'[1]вспомогат'!H26</f>
        <v>9.965439182162502</v>
      </c>
      <c r="G28" s="33">
        <f>'[1]вспомогат'!I26</f>
        <v>-857105.6100000003</v>
      </c>
      <c r="H28" s="34">
        <f>'[1]вспомогат'!J26</f>
        <v>96.45690484800157</v>
      </c>
      <c r="I28" s="35">
        <f>'[1]вспомогат'!K26</f>
        <v>-265041.41000000015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63580582.43</v>
      </c>
      <c r="E29" s="36">
        <f>'[1]вспомогат'!G27</f>
        <v>287547.549999997</v>
      </c>
      <c r="F29" s="37">
        <f>'[1]вспомогат'!H27</f>
        <v>5.727423888152189</v>
      </c>
      <c r="G29" s="33">
        <f>'[1]вспомогат'!I27</f>
        <v>-4732991.450000003</v>
      </c>
      <c r="H29" s="34">
        <f>'[1]вспомогат'!J27</f>
        <v>93.9713239480518</v>
      </c>
      <c r="I29" s="35">
        <f>'[1]вспомогат'!K27</f>
        <v>-4078975.5700000003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115274.37</v>
      </c>
      <c r="E30" s="36">
        <f>'[1]вспомогат'!G28</f>
        <v>0</v>
      </c>
      <c r="F30" s="37">
        <f>'[1]вспомогат'!H28</f>
        <v>0</v>
      </c>
      <c r="G30" s="33">
        <f>'[1]вспомогат'!I28</f>
        <v>-6700</v>
      </c>
      <c r="H30" s="34">
        <f>'[1]вспомогат'!J28</f>
        <v>96.14209341117598</v>
      </c>
      <c r="I30" s="35">
        <f>'[1]вспомогат'!K28</f>
        <v>-4625.630000000005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206215143.03</v>
      </c>
      <c r="E31" s="36">
        <f>'[1]вспомогат'!G29</f>
        <v>281298.1699999869</v>
      </c>
      <c r="F31" s="37">
        <f>'[1]вспомогат'!H29</f>
        <v>1.7600277026282578</v>
      </c>
      <c r="G31" s="33">
        <f>'[1]вспомогат'!I29</f>
        <v>-15701300.830000013</v>
      </c>
      <c r="H31" s="34">
        <f>'[1]вспомогат'!J29</f>
        <v>95.85269524284308</v>
      </c>
      <c r="I31" s="35">
        <f>'[1]вспомогат'!K29</f>
        <v>-8922409.969999999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28164505.19</v>
      </c>
      <c r="E32" s="36">
        <f>'[1]вспомогат'!G30</f>
        <v>65630.45000000298</v>
      </c>
      <c r="F32" s="37">
        <f>'[1]вспомогат'!H30</f>
        <v>4.494974607642909</v>
      </c>
      <c r="G32" s="33">
        <f>'[1]вспомогат'!I30</f>
        <v>-1394454.549999997</v>
      </c>
      <c r="H32" s="34">
        <f>'[1]вспомогат'!J30</f>
        <v>105.95623387045228</v>
      </c>
      <c r="I32" s="35">
        <f>'[1]вспомогат'!K30</f>
        <v>1583242.1900000013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40024358.91</v>
      </c>
      <c r="E33" s="36">
        <f>'[1]вспомогат'!G31</f>
        <v>123202.32999999821</v>
      </c>
      <c r="F33" s="37">
        <f>'[1]вспомогат'!H31</f>
        <v>9.457046095319251</v>
      </c>
      <c r="G33" s="33">
        <f>'[1]вспомогат'!I31</f>
        <v>-1179554.6700000018</v>
      </c>
      <c r="H33" s="34">
        <f>'[1]вспомогат'!J31</f>
        <v>95.39251858038881</v>
      </c>
      <c r="I33" s="35">
        <f>'[1]вспомогат'!K31</f>
        <v>-1933186.0900000036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46448962.86</v>
      </c>
      <c r="E34" s="36">
        <f>'[1]вспомогат'!G32</f>
        <v>72071.31000000238</v>
      </c>
      <c r="F34" s="37">
        <f>'[1]вспомогат'!H32</f>
        <v>2.61605364572963</v>
      </c>
      <c r="G34" s="33">
        <f>'[1]вспомогат'!I32</f>
        <v>-2682891.6899999976</v>
      </c>
      <c r="H34" s="34">
        <f>'[1]вспомогат'!J32</f>
        <v>111.78808678684406</v>
      </c>
      <c r="I34" s="35">
        <f>'[1]вспомогат'!K32</f>
        <v>4898056.859999999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78717652.55</v>
      </c>
      <c r="E35" s="36">
        <f>'[1]вспомогат'!G33</f>
        <v>88721.76999999583</v>
      </c>
      <c r="F35" s="37">
        <f>'[1]вспомогат'!H33</f>
        <v>1.826582879956367</v>
      </c>
      <c r="G35" s="33">
        <f>'[1]вспомогат'!I33</f>
        <v>-4768532.230000004</v>
      </c>
      <c r="H35" s="34">
        <f>'[1]вспомогат'!J33</f>
        <v>99.28340838753891</v>
      </c>
      <c r="I35" s="35">
        <f>'[1]вспомогат'!K33</f>
        <v>-568155.450000003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304924.07</v>
      </c>
      <c r="E36" s="36">
        <f>'[1]вспомогат'!G34</f>
        <v>4540</v>
      </c>
      <c r="F36" s="37">
        <f>'[1]вспомогат'!H34</f>
        <v>89.01960784313725</v>
      </c>
      <c r="G36" s="33">
        <f>'[1]вспомогат'!I34</f>
        <v>-560</v>
      </c>
      <c r="H36" s="34">
        <f>'[1]вспомогат'!J34</f>
        <v>89.68355</v>
      </c>
      <c r="I36" s="35">
        <f>'[1]вспомогат'!K34</f>
        <v>-35075.92999999999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7464834.96</v>
      </c>
      <c r="E37" s="36">
        <f>'[1]вспомогат'!G35</f>
        <v>21441.12000000011</v>
      </c>
      <c r="F37" s="37">
        <f>'[1]вспомогат'!H35</f>
        <v>3.746534985636722</v>
      </c>
      <c r="G37" s="33">
        <f>'[1]вспомогат'!I35</f>
        <v>-550850.8799999999</v>
      </c>
      <c r="H37" s="34">
        <f>'[1]вспомогат'!J35</f>
        <v>88.1576238839813</v>
      </c>
      <c r="I37" s="35">
        <f>'[1]вспомогат'!K35</f>
        <v>-1002765.04</v>
      </c>
    </row>
    <row r="38" spans="1:9" ht="18.75" customHeight="1">
      <c r="A38" s="49" t="s">
        <v>38</v>
      </c>
      <c r="B38" s="39">
        <f>SUM(B18:B37)</f>
        <v>1271051919</v>
      </c>
      <c r="C38" s="39">
        <f>SUM(C18:C37)</f>
        <v>90616539</v>
      </c>
      <c r="D38" s="39">
        <f>SUM(D18:D37)</f>
        <v>1243244305.6899998</v>
      </c>
      <c r="E38" s="39">
        <f>SUM(E18:E37)</f>
        <v>4069183.7200000132</v>
      </c>
      <c r="F38" s="40">
        <f>E38/C38*100</f>
        <v>4.490553010416799</v>
      </c>
      <c r="G38" s="39">
        <f>SUM(G18:G37)</f>
        <v>-86547355.27999999</v>
      </c>
      <c r="H38" s="41">
        <f>D38/B38*100</f>
        <v>97.81223623564664</v>
      </c>
      <c r="I38" s="39">
        <f>SUM(I18:I37)</f>
        <v>-27807613.30999997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19270450.31</v>
      </c>
      <c r="E39" s="36">
        <f>'[1]вспомогат'!G36</f>
        <v>12017.48999999836</v>
      </c>
      <c r="F39" s="37">
        <f>'[1]вспомогат'!H36</f>
        <v>0.7467377769160348</v>
      </c>
      <c r="G39" s="33">
        <f>'[1]вспомогат'!I36</f>
        <v>-1597314.5100000016</v>
      </c>
      <c r="H39" s="34">
        <f>'[1]вспомогат'!J36</f>
        <v>102.86309455561084</v>
      </c>
      <c r="I39" s="35">
        <f>'[1]вспомогат'!K36</f>
        <v>536374.3099999987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47764550.96</v>
      </c>
      <c r="E40" s="36">
        <f>'[1]вспомогат'!G37</f>
        <v>251280.70000000298</v>
      </c>
      <c r="F40" s="37">
        <f>'[1]вспомогат'!H37</f>
        <v>5.4497281975152925</v>
      </c>
      <c r="G40" s="33">
        <f>'[1]вспомогат'!I37</f>
        <v>-4359604.299999997</v>
      </c>
      <c r="H40" s="34">
        <f>'[1]вспомогат'!J37</f>
        <v>96.29448709533885</v>
      </c>
      <c r="I40" s="35">
        <f>'[1]вспомогат'!K37</f>
        <v>-1838030.039999999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25915120.43</v>
      </c>
      <c r="E41" s="36">
        <f>'[1]вспомогат'!G38</f>
        <v>55000.73000000045</v>
      </c>
      <c r="F41" s="37">
        <f>'[1]вспомогат'!H38</f>
        <v>6.019501832640419</v>
      </c>
      <c r="G41" s="33">
        <f>'[1]вспомогат'!I38</f>
        <v>-858708.2699999996</v>
      </c>
      <c r="H41" s="34">
        <f>'[1]вспомогат'!J38</f>
        <v>101.09452081166255</v>
      </c>
      <c r="I41" s="35">
        <f>'[1]вспомогат'!K38</f>
        <v>280575.4299999997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19089421.07</v>
      </c>
      <c r="E42" s="36">
        <f>'[1]вспомогат'!G39</f>
        <v>103963.1799999997</v>
      </c>
      <c r="F42" s="37">
        <f>'[1]вспомогат'!H39</f>
        <v>3.0139758854515373</v>
      </c>
      <c r="G42" s="33">
        <f>'[1]вспомогат'!I39</f>
        <v>-3345406.8200000003</v>
      </c>
      <c r="H42" s="34">
        <f>'[1]вспомогат'!J39</f>
        <v>86.77009577272727</v>
      </c>
      <c r="I42" s="35">
        <f>'[1]вспомогат'!K39</f>
        <v>-2910578.9299999997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19006908.47</v>
      </c>
      <c r="E43" s="36">
        <f>'[1]вспомогат'!G40</f>
        <v>86070.05999999866</v>
      </c>
      <c r="F43" s="37">
        <f>'[1]вспомогат'!H40</f>
        <v>9.87319372988955</v>
      </c>
      <c r="G43" s="33">
        <f>'[1]вспомогат'!I40</f>
        <v>-785684.9400000013</v>
      </c>
      <c r="H43" s="34">
        <f>'[1]вспомогат'!J40</f>
        <v>98.04822616559535</v>
      </c>
      <c r="I43" s="35">
        <f>'[1]вспомогат'!K40</f>
        <v>-378356.5300000012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20636577.95</v>
      </c>
      <c r="E44" s="36">
        <f>'[1]вспомогат'!G41</f>
        <v>14127.730000000447</v>
      </c>
      <c r="F44" s="37">
        <f>'[1]вспомогат'!H41</f>
        <v>1.2178521153775257</v>
      </c>
      <c r="G44" s="33">
        <f>'[1]вспомогат'!I41</f>
        <v>-1145925.2699999996</v>
      </c>
      <c r="H44" s="34">
        <f>'[1]вспомогат'!J41</f>
        <v>99.56532312568076</v>
      </c>
      <c r="I44" s="35">
        <f>'[1]вспомогат'!K41</f>
        <v>-90094.05000000075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32369660.31</v>
      </c>
      <c r="E45" s="36">
        <f>'[1]вспомогат'!G42</f>
        <v>49312.55999999866</v>
      </c>
      <c r="F45" s="37">
        <f>'[1]вспомогат'!H42</f>
        <v>1.6083023360103927</v>
      </c>
      <c r="G45" s="33">
        <f>'[1]вспомогат'!I42</f>
        <v>-3016812.4400000013</v>
      </c>
      <c r="H45" s="34">
        <f>'[1]вспомогат'!J42</f>
        <v>95.95069105379211</v>
      </c>
      <c r="I45" s="35">
        <f>'[1]вспомогат'!K42</f>
        <v>-1366063.6900000013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58351714.5</v>
      </c>
      <c r="E46" s="36">
        <f>'[1]вспомогат'!G43</f>
        <v>105186.15999999642</v>
      </c>
      <c r="F46" s="37">
        <f>'[1]вспомогат'!H43</f>
        <v>2.168295919810246</v>
      </c>
      <c r="G46" s="33">
        <f>'[1]вспомогат'!I43</f>
        <v>-4745911.840000004</v>
      </c>
      <c r="H46" s="34">
        <f>'[1]вспомогат'!J43</f>
        <v>93.19108819765475</v>
      </c>
      <c r="I46" s="35">
        <f>'[1]вспомогат'!K43</f>
        <v>-4263408.5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29282633.07</v>
      </c>
      <c r="E47" s="36">
        <f>'[1]вспомогат'!G44</f>
        <v>61234.42000000179</v>
      </c>
      <c r="F47" s="37">
        <f>'[1]вспомогат'!H44</f>
        <v>5.05860553490308</v>
      </c>
      <c r="G47" s="33">
        <f>'[1]вспомогат'!I44</f>
        <v>-1149265.5799999982</v>
      </c>
      <c r="H47" s="34">
        <f>'[1]вспомогат'!J44</f>
        <v>100.89571026432644</v>
      </c>
      <c r="I47" s="35">
        <f>'[1]вспомогат'!K44</f>
        <v>259959.0700000003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28690773.26</v>
      </c>
      <c r="E48" s="36">
        <f>'[1]вспомогат'!G45</f>
        <v>42012.16000000015</v>
      </c>
      <c r="F48" s="37">
        <f>'[1]вспомогат'!H45</f>
        <v>1.3779366975431988</v>
      </c>
      <c r="G48" s="33">
        <f>'[1]вспомогат'!I45</f>
        <v>-3006905.84</v>
      </c>
      <c r="H48" s="34">
        <f>'[1]вспомогат'!J45</f>
        <v>91.13476483163235</v>
      </c>
      <c r="I48" s="35">
        <f>'[1]вспомогат'!K45</f>
        <v>-2790926.7399999984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10369794.31</v>
      </c>
      <c r="E49" s="36">
        <f>'[1]вспомогат'!G46</f>
        <v>8898.280000001192</v>
      </c>
      <c r="F49" s="37">
        <f>'[1]вспомогат'!H46</f>
        <v>2.675570923852121</v>
      </c>
      <c r="G49" s="33">
        <f>'[1]вспомогат'!I46</f>
        <v>-323676.7199999988</v>
      </c>
      <c r="H49" s="34">
        <f>'[1]вспомогат'!J46</f>
        <v>95.36739163262833</v>
      </c>
      <c r="I49" s="35">
        <f>'[1]вспомогат'!K46</f>
        <v>-503727.6899999995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9676014.5</v>
      </c>
      <c r="E50" s="36">
        <f>'[1]вспомогат'!G47</f>
        <v>14480</v>
      </c>
      <c r="F50" s="37">
        <f>'[1]вспомогат'!H47</f>
        <v>1.6810390864806377</v>
      </c>
      <c r="G50" s="33">
        <f>'[1]вспомогат'!I47</f>
        <v>-846892</v>
      </c>
      <c r="H50" s="34">
        <f>'[1]вспомогат'!J47</f>
        <v>92.09186997325095</v>
      </c>
      <c r="I50" s="35">
        <f>'[1]вспомогат'!K47</f>
        <v>-830900.5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13074589.57</v>
      </c>
      <c r="E51" s="36">
        <f>'[1]вспомогат'!G48</f>
        <v>10748.429999999702</v>
      </c>
      <c r="F51" s="37">
        <f>'[1]вспомогат'!H48</f>
        <v>0.5513706254533288</v>
      </c>
      <c r="G51" s="33">
        <f>'[1]вспомогат'!I48</f>
        <v>-1938653.5700000003</v>
      </c>
      <c r="H51" s="34">
        <f>'[1]вспомогат'!J48</f>
        <v>88.80611539125874</v>
      </c>
      <c r="I51" s="35">
        <f>'[1]вспомогат'!K48</f>
        <v>-1648033.4299999997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26070263.57</v>
      </c>
      <c r="E52" s="36">
        <f>'[1]вспомогат'!G49</f>
        <v>26468.179999999702</v>
      </c>
      <c r="F52" s="37">
        <f>'[1]вспомогат'!H49</f>
        <v>0.9103847405310967</v>
      </c>
      <c r="G52" s="33">
        <f>'[1]вспомогат'!I49</f>
        <v>-2880893.8200000003</v>
      </c>
      <c r="H52" s="34">
        <f>'[1]вспомогат'!J49</f>
        <v>88.08682079733478</v>
      </c>
      <c r="I52" s="35">
        <f>'[1]вспомогат'!K49</f>
        <v>-3525836.4299999997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11003846.9</v>
      </c>
      <c r="E53" s="36">
        <f>'[1]вспомогат'!G50</f>
        <v>2593.269999999553</v>
      </c>
      <c r="F53" s="37">
        <f>'[1]вспомогат'!H50</f>
        <v>0.23828631811077397</v>
      </c>
      <c r="G53" s="33">
        <f>'[1]вспомогат'!I50</f>
        <v>-1085706.7300000004</v>
      </c>
      <c r="H53" s="34">
        <f>'[1]вспомогат'!J50</f>
        <v>89.89468761079732</v>
      </c>
      <c r="I53" s="35">
        <f>'[1]вспомогат'!K50</f>
        <v>-1236973.0999999996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10430004.75</v>
      </c>
      <c r="E54" s="36">
        <f>'[1]вспомогат'!G51</f>
        <v>328920.30000000075</v>
      </c>
      <c r="F54" s="37">
        <f>'[1]вспомогат'!H51</f>
        <v>39.131556718815155</v>
      </c>
      <c r="G54" s="33">
        <f>'[1]вспомогат'!I51</f>
        <v>-511629.69999999925</v>
      </c>
      <c r="H54" s="34">
        <f>'[1]вспомогат'!J51</f>
        <v>106.08139816236184</v>
      </c>
      <c r="I54" s="35">
        <f>'[1]вспомогат'!K51</f>
        <v>597927.75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64429451.99</v>
      </c>
      <c r="E55" s="36">
        <f>'[1]вспомогат'!G52</f>
        <v>83885.81000000238</v>
      </c>
      <c r="F55" s="37">
        <f>'[1]вспомогат'!H52</f>
        <v>2.047092807314809</v>
      </c>
      <c r="G55" s="33">
        <f>'[1]вспомогат'!I52</f>
        <v>-4013916.1899999976</v>
      </c>
      <c r="H55" s="34">
        <f>'[1]вспомогат'!J52</f>
        <v>102.35146669485447</v>
      </c>
      <c r="I55" s="35">
        <f>'[1]вспомогат'!K52</f>
        <v>1480229.990000002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76844520.75</v>
      </c>
      <c r="E56" s="36">
        <f>'[1]вспомогат'!G53</f>
        <v>144738.3599999994</v>
      </c>
      <c r="F56" s="37">
        <f>'[1]вспомогат'!H53</f>
        <v>2.0304238771799796</v>
      </c>
      <c r="G56" s="33">
        <f>'[1]вспомогат'!I53</f>
        <v>-6983741.640000001</v>
      </c>
      <c r="H56" s="34">
        <f>'[1]вспомогат'!J53</f>
        <v>92.65164568892682</v>
      </c>
      <c r="I56" s="35">
        <f>'[1]вспомогат'!K53</f>
        <v>-6094665.25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33324010.23</v>
      </c>
      <c r="E57" s="36">
        <f>'[1]вспомогат'!G54</f>
        <v>89448</v>
      </c>
      <c r="F57" s="37">
        <f>'[1]вспомогат'!H54</f>
        <v>2.4459392945036917</v>
      </c>
      <c r="G57" s="33">
        <f>'[1]вспомогат'!I54</f>
        <v>-3567552</v>
      </c>
      <c r="H57" s="34">
        <f>'[1]вспомогат'!J54</f>
        <v>84.66853217372746</v>
      </c>
      <c r="I57" s="35">
        <f>'[1]вспомогат'!K54</f>
        <v>-6034189.77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70809608.88</v>
      </c>
      <c r="E58" s="36">
        <f>'[1]вспомогат'!G55</f>
        <v>224102.00999999046</v>
      </c>
      <c r="F58" s="37">
        <f>'[1]вспомогат'!H55</f>
        <v>5.392057793871503</v>
      </c>
      <c r="G58" s="33">
        <f>'[1]вспомогат'!I55</f>
        <v>-3932047.9900000095</v>
      </c>
      <c r="H58" s="34">
        <f>'[1]вспомогат'!J55</f>
        <v>106.64643804050206</v>
      </c>
      <c r="I58" s="35">
        <f>'[1]вспомогат'!K55</f>
        <v>4413008.879999995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75315677.38</v>
      </c>
      <c r="E59" s="36">
        <f>'[1]вспомогат'!G56</f>
        <v>178542.4699999988</v>
      </c>
      <c r="F59" s="37">
        <f>'[1]вспомогат'!H56</f>
        <v>2.635099290832461</v>
      </c>
      <c r="G59" s="33">
        <f>'[1]вспомогат'!I56</f>
        <v>-6597007.530000001</v>
      </c>
      <c r="H59" s="34">
        <f>'[1]вспомогат'!J56</f>
        <v>90.03667349671248</v>
      </c>
      <c r="I59" s="35">
        <f>'[1]вспомогат'!K56</f>
        <v>-8334322.620000005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14833652.15</v>
      </c>
      <c r="E60" s="36">
        <f>'[1]вспомогат'!G57</f>
        <v>198637.16999999993</v>
      </c>
      <c r="F60" s="37">
        <f>'[1]вспомогат'!H57</f>
        <v>25.287991088478666</v>
      </c>
      <c r="G60" s="33">
        <f>'[1]вспомогат'!I57</f>
        <v>-586862.8300000001</v>
      </c>
      <c r="H60" s="34">
        <f>'[1]вспомогат'!J57</f>
        <v>101.24108309887427</v>
      </c>
      <c r="I60" s="35">
        <f>'[1]вспомогат'!K57</f>
        <v>181841.15000000037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62690278.48</v>
      </c>
      <c r="E61" s="36">
        <f>'[1]вспомогат'!G58</f>
        <v>440336.049999997</v>
      </c>
      <c r="F61" s="37">
        <f>'[1]вспомогат'!H58</f>
        <v>9.88670956020199</v>
      </c>
      <c r="G61" s="33">
        <f>'[1]вспомогат'!I58</f>
        <v>-4013481.950000003</v>
      </c>
      <c r="H61" s="34">
        <f>'[1]вспомогат'!J58</f>
        <v>96.71470818221309</v>
      </c>
      <c r="I61" s="35">
        <f>'[1]вспомогат'!K58</f>
        <v>-2129519.5200000033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23389461.63</v>
      </c>
      <c r="E62" s="36">
        <f>'[1]вспомогат'!G59</f>
        <v>37705</v>
      </c>
      <c r="F62" s="37">
        <f>'[1]вспомогат'!H59</f>
        <v>2.362385780950042</v>
      </c>
      <c r="G62" s="33">
        <f>'[1]вспомогат'!I59</f>
        <v>-1558351</v>
      </c>
      <c r="H62" s="34">
        <f>'[1]вспомогат'!J59</f>
        <v>118.52847804714897</v>
      </c>
      <c r="I62" s="35">
        <f>'[1]вспомогат'!K59</f>
        <v>3656261.629999999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14129465.68</v>
      </c>
      <c r="E63" s="36">
        <f>'[1]вспомогат'!G60</f>
        <v>37680.59999999963</v>
      </c>
      <c r="F63" s="37">
        <f>'[1]вспомогат'!H60</f>
        <v>3.5749145183998556</v>
      </c>
      <c r="G63" s="33">
        <f>'[1]вспомогат'!I60</f>
        <v>-1016347.4000000004</v>
      </c>
      <c r="H63" s="34">
        <f>'[1]вспомогат'!J60</f>
        <v>94.53341799066405</v>
      </c>
      <c r="I63" s="35">
        <f>'[1]вспомогат'!K60</f>
        <v>-817064.3200000003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11663513.91</v>
      </c>
      <c r="E64" s="36">
        <f>'[1]вспомогат'!G61</f>
        <v>46963.800000000745</v>
      </c>
      <c r="F64" s="37">
        <f>'[1]вспомогат'!H61</f>
        <v>4.4146710132994125</v>
      </c>
      <c r="G64" s="33">
        <f>'[1]вспомогат'!I61</f>
        <v>-1016848.1999999993</v>
      </c>
      <c r="H64" s="34">
        <f>'[1]вспомогат'!J61</f>
        <v>100.3313024516129</v>
      </c>
      <c r="I64" s="35">
        <f>'[1]вспомогат'!K61</f>
        <v>38513.91000000015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12576665.58</v>
      </c>
      <c r="E65" s="36">
        <f>'[1]вспомогат'!G62</f>
        <v>33960.50999999978</v>
      </c>
      <c r="F65" s="37">
        <f>'[1]вспомогат'!H62</f>
        <v>1.996587157128331</v>
      </c>
      <c r="G65" s="33">
        <f>'[1]вспомогат'!I62</f>
        <v>-1666967.4900000002</v>
      </c>
      <c r="H65" s="34">
        <f>'[1]вспомогат'!J62</f>
        <v>89.3423891430873</v>
      </c>
      <c r="I65" s="35">
        <f>'[1]вспомогат'!K62</f>
        <v>-1500264.42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8318212.93</v>
      </c>
      <c r="E66" s="36">
        <f>'[1]вспомогат'!G63</f>
        <v>23997.540000000037</v>
      </c>
      <c r="F66" s="37">
        <f>'[1]вспомогат'!H63</f>
        <v>3.145980597797593</v>
      </c>
      <c r="G66" s="33">
        <f>'[1]вспомогат'!I63</f>
        <v>-738802.46</v>
      </c>
      <c r="H66" s="34">
        <f>'[1]вспомогат'!J63</f>
        <v>89.99473039056583</v>
      </c>
      <c r="I66" s="35">
        <f>'[1]вспомогат'!K63</f>
        <v>-924787.0700000003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15021959.2</v>
      </c>
      <c r="E67" s="36">
        <f>'[1]вспомогат'!G64</f>
        <v>53417.75999999978</v>
      </c>
      <c r="F67" s="37">
        <f>'[1]вспомогат'!H64</f>
        <v>5.751389995477915</v>
      </c>
      <c r="G67" s="33">
        <f>'[1]вспомогат'!I64</f>
        <v>-875362.2400000002</v>
      </c>
      <c r="H67" s="34">
        <f>'[1]вспомогат'!J64</f>
        <v>105.10158401432889</v>
      </c>
      <c r="I67" s="35">
        <f>'[1]вспомогат'!K64</f>
        <v>729159.1999999993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11025657.51</v>
      </c>
      <c r="E68" s="36">
        <f>'[1]вспомогат'!G65</f>
        <v>22999.099999999627</v>
      </c>
      <c r="F68" s="37">
        <f>'[1]вспомогат'!H65</f>
        <v>3.4447220300091406</v>
      </c>
      <c r="G68" s="33">
        <f>'[1]вспомогат'!I65</f>
        <v>-644662.9000000004</v>
      </c>
      <c r="H68" s="34">
        <f>'[1]вспомогат'!J65</f>
        <v>98.11741930178913</v>
      </c>
      <c r="I68" s="35">
        <f>'[1]вспомогат'!K65</f>
        <v>-211549.49000000022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32528854.03</v>
      </c>
      <c r="E69" s="36">
        <f>'[1]вспомогат'!G66</f>
        <v>95028.51999999955</v>
      </c>
      <c r="F69" s="37">
        <f>'[1]вспомогат'!H66</f>
        <v>3.841279093503822</v>
      </c>
      <c r="G69" s="33">
        <f>'[1]вспомогат'!I66</f>
        <v>-2378848.4800000004</v>
      </c>
      <c r="H69" s="34">
        <f>'[1]вспомогат'!J66</f>
        <v>97.900721589552</v>
      </c>
      <c r="I69" s="35">
        <f>'[1]вспомогат'!K66</f>
        <v>-697513.9699999988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66561510.68</v>
      </c>
      <c r="E70" s="36">
        <f>'[1]вспомогат'!G67</f>
        <v>174167.8200000003</v>
      </c>
      <c r="F70" s="37">
        <f>'[1]вспомогат'!H67</f>
        <v>3.9943696960759714</v>
      </c>
      <c r="G70" s="33">
        <f>'[1]вспомогат'!I67</f>
        <v>-4186165.1799999997</v>
      </c>
      <c r="H70" s="34">
        <f>'[1]вспомогат'!J67</f>
        <v>96.10771252663983</v>
      </c>
      <c r="I70" s="35">
        <f>'[1]вспомогат'!K67</f>
        <v>-2695689.3200000003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82695288.99</v>
      </c>
      <c r="E71" s="36">
        <f>'[1]вспомогат'!G68</f>
        <v>122794.45999999344</v>
      </c>
      <c r="F71" s="37">
        <f>'[1]вспомогат'!H68</f>
        <v>0.8071265655214775</v>
      </c>
      <c r="G71" s="33">
        <f>'[1]вспомогат'!I68</f>
        <v>-15090985.540000007</v>
      </c>
      <c r="H71" s="34">
        <f>'[1]вспомогат'!J68</f>
        <v>85.70552500168958</v>
      </c>
      <c r="I71" s="35">
        <f>'[1]вспомогат'!K68</f>
        <v>-13792410.010000005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15298601.02</v>
      </c>
      <c r="E72" s="36">
        <f>'[1]вспомогат'!G69</f>
        <v>27634.77999999933</v>
      </c>
      <c r="F72" s="37">
        <f>'[1]вспомогат'!H69</f>
        <v>3.5604030044963513</v>
      </c>
      <c r="G72" s="33">
        <f>'[1]вспомогат'!I69</f>
        <v>-748535.2200000007</v>
      </c>
      <c r="H72" s="34">
        <f>'[1]вспомогат'!J69</f>
        <v>103.70315828718233</v>
      </c>
      <c r="I72" s="35">
        <f>'[1]вспомогат'!K69</f>
        <v>546301.0199999996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8993293.49</v>
      </c>
      <c r="E73" s="36">
        <f>'[1]вспомогат'!G70</f>
        <v>10489.490000000224</v>
      </c>
      <c r="F73" s="37">
        <f>'[1]вспомогат'!H70</f>
        <v>1.593043422795179</v>
      </c>
      <c r="G73" s="33">
        <f>'[1]вспомогат'!I70</f>
        <v>-647966.5099999998</v>
      </c>
      <c r="H73" s="34">
        <f>'[1]вспомогат'!J70</f>
        <v>100.35293095646847</v>
      </c>
      <c r="I73" s="35">
        <f>'[1]вспомогат'!K70</f>
        <v>31628.490000000224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7467455.84</v>
      </c>
      <c r="E74" s="36">
        <f>'[1]вспомогат'!G71</f>
        <v>29596.349999999627</v>
      </c>
      <c r="F74" s="37">
        <f>'[1]вспомогат'!H71</f>
        <v>3.876704290180856</v>
      </c>
      <c r="G74" s="33">
        <f>'[1]вспомогат'!I71</f>
        <v>-733844.6500000004</v>
      </c>
      <c r="H74" s="34">
        <f>'[1]вспомогат'!J71</f>
        <v>98.00134912598159</v>
      </c>
      <c r="I74" s="35">
        <f>'[1]вспомогат'!K71</f>
        <v>-152292.16000000015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52133300.94</v>
      </c>
      <c r="E75" s="36">
        <f>'[1]вспомогат'!G72</f>
        <v>206802.4299999997</v>
      </c>
      <c r="F75" s="37">
        <f>'[1]вспомогат'!H72</f>
        <v>10.017760000930057</v>
      </c>
      <c r="G75" s="33">
        <f>'[1]вспомогат'!I72</f>
        <v>-1857555.5700000003</v>
      </c>
      <c r="H75" s="34">
        <f>'[1]вспомогат'!J72</f>
        <v>96.13027746792544</v>
      </c>
      <c r="I75" s="35">
        <f>'[1]вспомогат'!K72</f>
        <v>-2098625.0600000024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23106249.19</v>
      </c>
      <c r="E76" s="36">
        <f>'[1]вспомогат'!G73</f>
        <v>34867.33999999985</v>
      </c>
      <c r="F76" s="37">
        <f>'[1]вспомогат'!H73</f>
        <v>2.3500975631127083</v>
      </c>
      <c r="G76" s="33">
        <f>'[1]вспомогат'!I73</f>
        <v>-1448787.6600000001</v>
      </c>
      <c r="H76" s="34">
        <f>'[1]вспомогат'!J73</f>
        <v>97.12631850623974</v>
      </c>
      <c r="I76" s="35">
        <f>'[1]вспомогат'!K73</f>
        <v>-683645.8099999987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9031380.3</v>
      </c>
      <c r="E77" s="36">
        <f>'[1]вспомогат'!G74</f>
        <v>6524.9000000003725</v>
      </c>
      <c r="F77" s="37">
        <f>'[1]вспомогат'!H74</f>
        <v>1.7016299387144014</v>
      </c>
      <c r="G77" s="33">
        <f>'[1]вспомогат'!I74</f>
        <v>-376925.0999999996</v>
      </c>
      <c r="H77" s="34">
        <f>'[1]вспомогат'!J74</f>
        <v>101.49955085165115</v>
      </c>
      <c r="I77" s="35">
        <f>'[1]вспомогат'!K74</f>
        <v>133429.30000000075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9846143.95</v>
      </c>
      <c r="E78" s="36">
        <f>'[1]вспомогат'!G75</f>
        <v>22250.77999999933</v>
      </c>
      <c r="F78" s="37">
        <f>'[1]вспомогат'!H75</f>
        <v>4.993184822147719</v>
      </c>
      <c r="G78" s="33">
        <f>'[1]вспомогат'!I75</f>
        <v>-423372.22000000067</v>
      </c>
      <c r="H78" s="34">
        <f>'[1]вспомогат'!J75</f>
        <v>106.83573740971286</v>
      </c>
      <c r="I78" s="35">
        <f>'[1]вспомогат'!K75</f>
        <v>629991.9499999993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9327051.25</v>
      </c>
      <c r="E79" s="36">
        <f>'[1]вспомогат'!G76</f>
        <v>144309.91999999993</v>
      </c>
      <c r="F79" s="37">
        <f>'[1]вспомогат'!H76</f>
        <v>27.23728023403953</v>
      </c>
      <c r="G79" s="33">
        <f>'[1]вспомогат'!I76</f>
        <v>-385515.0800000001</v>
      </c>
      <c r="H79" s="34">
        <f>'[1]вспомогат'!J76</f>
        <v>118.94433876773476</v>
      </c>
      <c r="I79" s="35">
        <f>'[1]вспомогат'!K76</f>
        <v>1485525.25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13907806.39</v>
      </c>
      <c r="E80" s="36">
        <f>'[1]вспомогат'!G77</f>
        <v>59089.890000000596</v>
      </c>
      <c r="F80" s="37">
        <f>'[1]вспомогат'!H77</f>
        <v>4.260788272535249</v>
      </c>
      <c r="G80" s="33">
        <f>'[1]вспомогат'!I77</f>
        <v>-1327740.1099999994</v>
      </c>
      <c r="H80" s="34">
        <f>'[1]вспомогат'!J77</f>
        <v>89.38686167087761</v>
      </c>
      <c r="I80" s="35">
        <f>'[1]вспомогат'!K77</f>
        <v>-1651310.6099999994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11976923.61</v>
      </c>
      <c r="E81" s="36">
        <f>'[1]вспомогат'!G78</f>
        <v>13927.019999999553</v>
      </c>
      <c r="F81" s="37">
        <f>'[1]вспомогат'!H78</f>
        <v>2.117504853970305</v>
      </c>
      <c r="G81" s="33">
        <f>'[1]вспомогат'!I78</f>
        <v>-643781.9800000004</v>
      </c>
      <c r="H81" s="34">
        <f>'[1]вспомогат'!J78</f>
        <v>103.35149015816063</v>
      </c>
      <c r="I81" s="35">
        <f>'[1]вспомогат'!K78</f>
        <v>388388.6099999994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1218248319.9099998</v>
      </c>
      <c r="E82" s="39">
        <f>SUM(E39:E81)</f>
        <v>3736211.529999978</v>
      </c>
      <c r="F82" s="40">
        <f>E82/C82*100</f>
        <v>3.6345467515212433</v>
      </c>
      <c r="G82" s="39">
        <f>SUM(G39:G81)</f>
        <v>-99060967.47000001</v>
      </c>
      <c r="H82" s="41">
        <f>D82/B82*100</f>
        <v>95.7697228268205</v>
      </c>
      <c r="I82" s="39">
        <f>SUM(I39:I81)</f>
        <v>-53811663.09000003</v>
      </c>
    </row>
    <row r="83" spans="1:9" ht="15.75" customHeight="1">
      <c r="A83" s="52" t="s">
        <v>83</v>
      </c>
      <c r="B83" s="53">
        <f>'[1]вспомогат'!B79</f>
        <v>12455482552</v>
      </c>
      <c r="C83" s="53">
        <f>'[1]вспомогат'!C79</f>
        <v>977965334</v>
      </c>
      <c r="D83" s="53">
        <f>'[1]вспомогат'!F79</f>
        <v>11456621325.199997</v>
      </c>
      <c r="E83" s="53">
        <f>'[1]вспомогат'!G79</f>
        <v>25191635.899999652</v>
      </c>
      <c r="F83" s="54">
        <f>'[1]вспомогат'!H79</f>
        <v>2.5759231972939904</v>
      </c>
      <c r="G83" s="53">
        <f>'[1]вспомогат'!I79</f>
        <v>-952773698.1000007</v>
      </c>
      <c r="H83" s="54">
        <f>'[1]вспомогат'!J79</f>
        <v>91.9805497488364</v>
      </c>
      <c r="I83" s="53">
        <f>'[1]вспомогат'!K79</f>
        <v>-998861226.7999997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03.12.2019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2019-12-04T09:01:02Z</dcterms:created>
  <dcterms:modified xsi:type="dcterms:W3CDTF">2019-12-04T09:02:26Z</dcterms:modified>
  <cp:category/>
  <cp:version/>
  <cp:contentType/>
  <cp:contentStatus/>
</cp:coreProperties>
</file>