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<sst xmlns="http://schemas.openxmlformats.org/spreadsheetml/2006/main" count="91" uniqueCount="86">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</sst>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28.11.2019</v>
          </cell>
        </row>
        <row r="6">
          <cell r="G6" t="str">
            <v>Фактично надійшло на 28.11.2019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1980782913.32</v>
          </cell>
          <cell r="H10">
            <v>250804228.91999984</v>
          </cell>
          <cell r="I10">
            <v>79.14519734339166</v>
          </cell>
          <cell r="J10">
            <v>-66087051.08000016</v>
          </cell>
          <cell r="K10">
            <v>90.06592280945537</v>
          </cell>
          <cell r="L10">
            <v>-218476086.68000007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5198999061.36</v>
          </cell>
          <cell r="H11">
            <v>500656486.3199997</v>
          </cell>
          <cell r="I11">
            <v>97.09324948753498</v>
          </cell>
          <cell r="J11">
            <v>-14988513.680000305</v>
          </cell>
          <cell r="K11">
            <v>101.00694287074256</v>
          </cell>
          <cell r="L11">
            <v>51829061.35999966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443923550.84</v>
          </cell>
          <cell r="H12">
            <v>39048241.26999998</v>
          </cell>
          <cell r="I12">
            <v>99.27641211548134</v>
          </cell>
          <cell r="J12">
            <v>-284607.7300000191</v>
          </cell>
          <cell r="K12">
            <v>100.07914824813373</v>
          </cell>
          <cell r="L12">
            <v>351079.8399999738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618588351.9</v>
          </cell>
          <cell r="H13">
            <v>47174138.120000005</v>
          </cell>
          <cell r="I13">
            <v>78.40303930468107</v>
          </cell>
          <cell r="J13">
            <v>-12994623.879999995</v>
          </cell>
          <cell r="K13">
            <v>103.13291534083871</v>
          </cell>
          <cell r="L13">
            <v>18791138.899999976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579690817.05</v>
          </cell>
          <cell r="H14">
            <v>51890529.30999994</v>
          </cell>
          <cell r="I14">
            <v>99.77796660000759</v>
          </cell>
          <cell r="J14">
            <v>-115470.69000005722</v>
          </cell>
          <cell r="K14">
            <v>100.85841791400539</v>
          </cell>
          <cell r="L14">
            <v>4933817.049999952</v>
          </cell>
        </row>
        <row r="15">
          <cell r="B15">
            <v>94482700</v>
          </cell>
          <cell r="C15">
            <v>87933350</v>
          </cell>
          <cell r="D15">
            <v>11314125</v>
          </cell>
          <cell r="G15">
            <v>91338670.05</v>
          </cell>
          <cell r="H15">
            <v>8525166.789999992</v>
          </cell>
          <cell r="I15">
            <v>75.34976668544843</v>
          </cell>
          <cell r="J15">
            <v>-2788958.2100000083</v>
          </cell>
          <cell r="K15">
            <v>103.87261494074774</v>
          </cell>
          <cell r="L15">
            <v>3405320.049999997</v>
          </cell>
        </row>
        <row r="16">
          <cell r="B16">
            <v>39073158</v>
          </cell>
          <cell r="C16">
            <v>35921367</v>
          </cell>
          <cell r="D16">
            <v>4027217</v>
          </cell>
          <cell r="G16">
            <v>37382214.11</v>
          </cell>
          <cell r="H16">
            <v>3904535.329999998</v>
          </cell>
          <cell r="I16">
            <v>96.95368613114213</v>
          </cell>
          <cell r="J16">
            <v>-122681.67000000179</v>
          </cell>
          <cell r="K16">
            <v>104.06679152828455</v>
          </cell>
          <cell r="L16">
            <v>1460847.1099999994</v>
          </cell>
        </row>
        <row r="17">
          <cell r="B17">
            <v>330204000</v>
          </cell>
          <cell r="C17">
            <v>308052230</v>
          </cell>
          <cell r="D17">
            <v>51347378</v>
          </cell>
          <cell r="G17">
            <v>323449702.7</v>
          </cell>
          <cell r="H17">
            <v>32248411.370000005</v>
          </cell>
          <cell r="I17">
            <v>62.80439747088937</v>
          </cell>
          <cell r="J17">
            <v>-19098966.629999995</v>
          </cell>
          <cell r="K17">
            <v>104.99833184132443</v>
          </cell>
          <cell r="L17">
            <v>15397472.699999988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98572.89</v>
          </cell>
          <cell r="H18">
            <v>10799.619999999995</v>
          </cell>
          <cell r="I18">
            <v>117.38717391304343</v>
          </cell>
          <cell r="J18">
            <v>1599.6199999999953</v>
          </cell>
          <cell r="K18">
            <v>91.52543175487466</v>
          </cell>
          <cell r="L18">
            <v>-9127.11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6178357.07</v>
          </cell>
          <cell r="H19">
            <v>259435.06000000052</v>
          </cell>
          <cell r="I19">
            <v>123.13708421931982</v>
          </cell>
          <cell r="J19">
            <v>48747.06000000052</v>
          </cell>
          <cell r="K19">
            <v>109.16093292750477</v>
          </cell>
          <cell r="L19">
            <v>518496.0700000003</v>
          </cell>
        </row>
        <row r="20">
          <cell r="B20">
            <v>135752172</v>
          </cell>
          <cell r="C20">
            <v>125631276</v>
          </cell>
          <cell r="D20">
            <v>13277455</v>
          </cell>
          <cell r="G20">
            <v>126461693.2</v>
          </cell>
          <cell r="H20">
            <v>10916850.790000007</v>
          </cell>
          <cell r="I20">
            <v>82.22095868523002</v>
          </cell>
          <cell r="J20">
            <v>-2360604.2099999934</v>
          </cell>
          <cell r="K20">
            <v>100.66099559475938</v>
          </cell>
          <cell r="L20">
            <v>830417.200000003</v>
          </cell>
        </row>
        <row r="21">
          <cell r="B21">
            <v>35341370</v>
          </cell>
          <cell r="C21">
            <v>32500775</v>
          </cell>
          <cell r="D21">
            <v>3382440</v>
          </cell>
          <cell r="G21">
            <v>36507027.09</v>
          </cell>
          <cell r="H21">
            <v>3162750.6300000027</v>
          </cell>
          <cell r="I21">
            <v>93.50500319296138</v>
          </cell>
          <cell r="J21">
            <v>-219689.36999999732</v>
          </cell>
          <cell r="K21">
            <v>112.32663556484424</v>
          </cell>
          <cell r="L21">
            <v>4006252.0900000036</v>
          </cell>
        </row>
        <row r="22">
          <cell r="B22">
            <v>64806223</v>
          </cell>
          <cell r="C22">
            <v>60692998</v>
          </cell>
          <cell r="D22">
            <v>7248703</v>
          </cell>
          <cell r="G22">
            <v>62636325.14</v>
          </cell>
          <cell r="H22">
            <v>5326763.6000000015</v>
          </cell>
          <cell r="I22">
            <v>73.48574772617945</v>
          </cell>
          <cell r="J22">
            <v>-1921939.3999999985</v>
          </cell>
          <cell r="K22">
            <v>103.20189676575214</v>
          </cell>
          <cell r="L22">
            <v>1943327.1400000006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4050829.81</v>
          </cell>
          <cell r="H23">
            <v>317425.7200000002</v>
          </cell>
          <cell r="I23">
            <v>54.73451771485527</v>
          </cell>
          <cell r="J23">
            <v>-262511.2799999998</v>
          </cell>
          <cell r="K23">
            <v>97.96610365834488</v>
          </cell>
          <cell r="L23">
            <v>-84100.18999999994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39949156.07</v>
          </cell>
          <cell r="H24">
            <v>3348047.1899999976</v>
          </cell>
          <cell r="I24">
            <v>85.38216241814783</v>
          </cell>
          <cell r="J24">
            <v>-573201.8100000024</v>
          </cell>
          <cell r="K24">
            <v>109.93169828193902</v>
          </cell>
          <cell r="L24">
            <v>3609177.0700000003</v>
          </cell>
        </row>
        <row r="25">
          <cell r="B25">
            <v>126622543</v>
          </cell>
          <cell r="C25">
            <v>117520889</v>
          </cell>
          <cell r="D25">
            <v>13911309</v>
          </cell>
          <cell r="G25">
            <v>120152674.58</v>
          </cell>
          <cell r="H25">
            <v>10271952.209999993</v>
          </cell>
          <cell r="I25">
            <v>73.83886167721523</v>
          </cell>
          <cell r="J25">
            <v>-3639356.7900000066</v>
          </cell>
          <cell r="K25">
            <v>102.23941939377264</v>
          </cell>
          <cell r="L25">
            <v>2631785.579999998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7082353.33</v>
          </cell>
          <cell r="H26">
            <v>557104.2000000002</v>
          </cell>
          <cell r="I26">
            <v>120.57253667901027</v>
          </cell>
          <cell r="J26">
            <v>95055.20000000019</v>
          </cell>
          <cell r="K26">
            <v>108.4831079150884</v>
          </cell>
          <cell r="L26">
            <v>553822.3300000001</v>
          </cell>
        </row>
        <row r="27">
          <cell r="B27">
            <v>67659558</v>
          </cell>
          <cell r="C27">
            <v>62639019</v>
          </cell>
          <cell r="D27">
            <v>6202891</v>
          </cell>
          <cell r="G27">
            <v>62689586.56</v>
          </cell>
          <cell r="H27">
            <v>5826087.109999999</v>
          </cell>
          <cell r="I27">
            <v>93.9253504535224</v>
          </cell>
          <cell r="J27">
            <v>-376803.8900000006</v>
          </cell>
          <cell r="K27">
            <v>100.08072853120512</v>
          </cell>
          <cell r="L27">
            <v>50567.560000002384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111732.94</v>
          </cell>
          <cell r="H28">
            <v>1445.5</v>
          </cell>
          <cell r="I28">
            <v>34.01176470588235</v>
          </cell>
          <cell r="J28">
            <v>-2804.5</v>
          </cell>
          <cell r="K28">
            <v>98.70401060070671</v>
          </cell>
          <cell r="L28">
            <v>-1467.0599999999977</v>
          </cell>
        </row>
        <row r="29">
          <cell r="B29">
            <v>214709023</v>
          </cell>
          <cell r="C29">
            <v>198726424</v>
          </cell>
          <cell r="D29">
            <v>18195737</v>
          </cell>
          <cell r="G29">
            <v>204856052.01</v>
          </cell>
          <cell r="H29">
            <v>18172070.099999994</v>
          </cell>
          <cell r="I29">
            <v>99.8699316218958</v>
          </cell>
          <cell r="J29">
            <v>-23666.90000000596</v>
          </cell>
          <cell r="K29">
            <v>103.0844554471528</v>
          </cell>
          <cell r="L29">
            <v>6129628.00999999</v>
          </cell>
        </row>
        <row r="30">
          <cell r="B30">
            <v>26581263</v>
          </cell>
          <cell r="C30">
            <v>25121178</v>
          </cell>
          <cell r="D30">
            <v>2656538</v>
          </cell>
          <cell r="G30">
            <v>28054305.99</v>
          </cell>
          <cell r="H30">
            <v>1859937.8699999973</v>
          </cell>
          <cell r="I30">
            <v>70.01359927845931</v>
          </cell>
          <cell r="J30">
            <v>-796600.1300000027</v>
          </cell>
          <cell r="K30">
            <v>111.67591738731359</v>
          </cell>
          <cell r="L30">
            <v>2933127.9899999984</v>
          </cell>
        </row>
        <row r="31">
          <cell r="B31">
            <v>41957545</v>
          </cell>
          <cell r="C31">
            <v>40728769</v>
          </cell>
          <cell r="D31">
            <v>3566098</v>
          </cell>
          <cell r="G31">
            <v>39476965.59</v>
          </cell>
          <cell r="H31">
            <v>3744739.5100000054</v>
          </cell>
          <cell r="I31">
            <v>105.00943916852552</v>
          </cell>
          <cell r="J31">
            <v>178641.51000000536</v>
          </cell>
          <cell r="K31">
            <v>96.92648847304962</v>
          </cell>
          <cell r="L31">
            <v>-1251803.4099999964</v>
          </cell>
        </row>
        <row r="32">
          <cell r="B32">
            <v>41550906</v>
          </cell>
          <cell r="C32">
            <v>38795943</v>
          </cell>
          <cell r="D32">
            <v>3440047</v>
          </cell>
          <cell r="G32">
            <v>46099357</v>
          </cell>
          <cell r="H32">
            <v>3713838.579999998</v>
          </cell>
          <cell r="I32">
            <v>107.95894881668761</v>
          </cell>
          <cell r="J32">
            <v>273791.5799999982</v>
          </cell>
          <cell r="K32">
            <v>118.82520035664554</v>
          </cell>
          <cell r="L32">
            <v>7303414</v>
          </cell>
        </row>
        <row r="33">
          <cell r="B33">
            <v>79285808</v>
          </cell>
          <cell r="C33">
            <v>74428554</v>
          </cell>
          <cell r="D33">
            <v>7453870</v>
          </cell>
          <cell r="G33">
            <v>78198218.35</v>
          </cell>
          <cell r="H33">
            <v>5651890.169999987</v>
          </cell>
          <cell r="I33">
            <v>75.82490934239512</v>
          </cell>
          <cell r="J33">
            <v>-1801979.830000013</v>
          </cell>
          <cell r="K33">
            <v>105.06480933379412</v>
          </cell>
          <cell r="L33">
            <v>3769664.349999994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300288.02</v>
          </cell>
          <cell r="H34">
            <v>24186.02000000002</v>
          </cell>
          <cell r="I34">
            <v>87.31415162454881</v>
          </cell>
          <cell r="J34">
            <v>-3513.9799999999814</v>
          </cell>
          <cell r="K34">
            <v>89.66498059122127</v>
          </cell>
          <cell r="L34">
            <v>-34611.97999999998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7411315.58</v>
          </cell>
          <cell r="H35">
            <v>413552.0099999998</v>
          </cell>
          <cell r="I35">
            <v>51.866001878730316</v>
          </cell>
          <cell r="J35">
            <v>-383794.9900000002</v>
          </cell>
          <cell r="K35">
            <v>93.86987284093287</v>
          </cell>
          <cell r="L35">
            <v>-483992.4199999999</v>
          </cell>
        </row>
        <row r="36">
          <cell r="B36">
            <v>18734076</v>
          </cell>
          <cell r="C36">
            <v>17124744</v>
          </cell>
          <cell r="D36">
            <v>2736959</v>
          </cell>
          <cell r="G36">
            <v>19216157.61</v>
          </cell>
          <cell r="H36">
            <v>1281184.4800000004</v>
          </cell>
          <cell r="I36">
            <v>46.810510497234354</v>
          </cell>
          <cell r="J36">
            <v>-1455774.5199999996</v>
          </cell>
          <cell r="K36">
            <v>112.21281678721738</v>
          </cell>
          <cell r="L36">
            <v>2091413.6099999994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47264598.11</v>
          </cell>
          <cell r="H37">
            <v>3487899.740000002</v>
          </cell>
          <cell r="I37">
            <v>105.49030326309523</v>
          </cell>
          <cell r="J37">
            <v>181529.7400000021</v>
          </cell>
          <cell r="K37">
            <v>101.62299551962732</v>
          </cell>
          <cell r="L37">
            <v>754851.1099999994</v>
          </cell>
        </row>
        <row r="38">
          <cell r="B38">
            <v>24846064</v>
          </cell>
          <cell r="C38">
            <v>23932355</v>
          </cell>
          <cell r="D38">
            <v>3710625</v>
          </cell>
          <cell r="G38">
            <v>25789431.3</v>
          </cell>
          <cell r="H38">
            <v>2299456.120000001</v>
          </cell>
          <cell r="I38">
            <v>61.96950971871318</v>
          </cell>
          <cell r="J38">
            <v>-1411168.879999999</v>
          </cell>
          <cell r="K38">
            <v>107.75968892321713</v>
          </cell>
          <cell r="L38">
            <v>1857076.3000000007</v>
          </cell>
        </row>
        <row r="39">
          <cell r="B39">
            <v>22000000</v>
          </cell>
          <cell r="C39">
            <v>18542930</v>
          </cell>
          <cell r="D39">
            <v>2464769</v>
          </cell>
          <cell r="G39">
            <v>18888154.38</v>
          </cell>
          <cell r="H39">
            <v>2302388.2799999993</v>
          </cell>
          <cell r="I39">
            <v>93.4119294749325</v>
          </cell>
          <cell r="J39">
            <v>-162380.72000000067</v>
          </cell>
          <cell r="K39">
            <v>101.8617574460994</v>
          </cell>
          <cell r="L39">
            <v>345224.37999999896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18890209.8</v>
          </cell>
          <cell r="H40">
            <v>1625223.2200000025</v>
          </cell>
          <cell r="I40">
            <v>97.6494188404449</v>
          </cell>
          <cell r="J40">
            <v>-39121.77999999747</v>
          </cell>
          <cell r="K40">
            <v>102.03472923286832</v>
          </cell>
          <cell r="L40">
            <v>376699.80000000075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20612815.46</v>
          </cell>
          <cell r="H41">
            <v>1469852.620000001</v>
          </cell>
          <cell r="I41">
            <v>126.15656139977453</v>
          </cell>
          <cell r="J41">
            <v>304750.62000000104</v>
          </cell>
          <cell r="K41">
            <v>105.34684331513789</v>
          </cell>
          <cell r="L41">
            <v>1046196.4600000009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32183570.5</v>
          </cell>
          <cell r="H42">
            <v>2979309.41</v>
          </cell>
          <cell r="I42">
            <v>99.27841220354526</v>
          </cell>
          <cell r="J42">
            <v>-21654.58999999985</v>
          </cell>
          <cell r="K42">
            <v>104.93639157134074</v>
          </cell>
          <cell r="L42">
            <v>1513971.5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57489978.38</v>
          </cell>
          <cell r="H43">
            <v>4788829.670000002</v>
          </cell>
          <cell r="I43">
            <v>59.33268084473714</v>
          </cell>
          <cell r="J43">
            <v>-3282320.329999998</v>
          </cell>
          <cell r="K43">
            <v>99.5255756156189</v>
          </cell>
          <cell r="L43">
            <v>-274046.6199999973</v>
          </cell>
        </row>
        <row r="44">
          <cell r="B44">
            <v>29022674</v>
          </cell>
          <cell r="C44">
            <v>27812174</v>
          </cell>
          <cell r="D44">
            <v>3153500</v>
          </cell>
          <cell r="G44">
            <v>28915757.42</v>
          </cell>
          <cell r="H44">
            <v>2368742.3000000007</v>
          </cell>
          <cell r="I44">
            <v>75.11470746789284</v>
          </cell>
          <cell r="J44">
            <v>-784757.6999999993</v>
          </cell>
          <cell r="K44">
            <v>103.9679868966734</v>
          </cell>
          <cell r="L44">
            <v>1103583.4200000018</v>
          </cell>
        </row>
        <row r="45">
          <cell r="B45">
            <v>31481700</v>
          </cell>
          <cell r="C45">
            <v>28962782</v>
          </cell>
          <cell r="D45">
            <v>5421062</v>
          </cell>
          <cell r="G45">
            <v>28426185.67</v>
          </cell>
          <cell r="H45">
            <v>2277506.6400000006</v>
          </cell>
          <cell r="I45">
            <v>42.012185804183765</v>
          </cell>
          <cell r="J45">
            <v>-3143555.3599999994</v>
          </cell>
          <cell r="K45">
            <v>98.14729009802996</v>
          </cell>
          <cell r="L45">
            <v>-536596.3299999982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10257431.96</v>
          </cell>
          <cell r="H46">
            <v>794194.2600000016</v>
          </cell>
          <cell r="I46">
            <v>67.1885556978711</v>
          </cell>
          <cell r="J46">
            <v>-387843.73999999836</v>
          </cell>
          <cell r="K46">
            <v>97.31034564541497</v>
          </cell>
          <cell r="L46">
            <v>-283515.0399999991</v>
          </cell>
        </row>
        <row r="47">
          <cell r="B47">
            <v>10506915</v>
          </cell>
          <cell r="C47">
            <v>9645543</v>
          </cell>
          <cell r="D47">
            <v>1864657</v>
          </cell>
          <cell r="G47">
            <v>9565045.94</v>
          </cell>
          <cell r="H47">
            <v>853024.8499999996</v>
          </cell>
          <cell r="I47">
            <v>45.74701138064532</v>
          </cell>
          <cell r="J47">
            <v>-1011632.1500000004</v>
          </cell>
          <cell r="K47">
            <v>99.16544812458976</v>
          </cell>
          <cell r="L47">
            <v>-80497.06000000052</v>
          </cell>
        </row>
        <row r="48">
          <cell r="B48">
            <v>14722623</v>
          </cell>
          <cell r="C48">
            <v>12773221</v>
          </cell>
          <cell r="D48">
            <v>1769155</v>
          </cell>
          <cell r="G48">
            <v>12931638.24</v>
          </cell>
          <cell r="H48">
            <v>1079810.4700000007</v>
          </cell>
          <cell r="I48">
            <v>61.03537960212647</v>
          </cell>
          <cell r="J48">
            <v>-689344.5299999993</v>
          </cell>
          <cell r="K48">
            <v>101.24022938301937</v>
          </cell>
          <cell r="L48">
            <v>158417.24000000022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25841499.75</v>
          </cell>
          <cell r="H49">
            <v>2450236.670000002</v>
          </cell>
          <cell r="I49">
            <v>87.18974285068693</v>
          </cell>
          <cell r="J49">
            <v>-359998.3299999982</v>
          </cell>
          <cell r="K49">
            <v>96.82548403000546</v>
          </cell>
          <cell r="L49">
            <v>-847238.25</v>
          </cell>
        </row>
        <row r="50">
          <cell r="B50">
            <v>12240820</v>
          </cell>
          <cell r="C50">
            <v>11152520</v>
          </cell>
          <cell r="D50">
            <v>1765520</v>
          </cell>
          <cell r="G50">
            <v>10903081.65</v>
          </cell>
          <cell r="H50">
            <v>866032.2300000004</v>
          </cell>
          <cell r="I50">
            <v>49.05253013276544</v>
          </cell>
          <cell r="J50">
            <v>-899487.7699999996</v>
          </cell>
          <cell r="K50">
            <v>97.76339024722664</v>
          </cell>
          <cell r="L50">
            <v>-249438.34999999963</v>
          </cell>
        </row>
        <row r="51">
          <cell r="B51">
            <v>9832077</v>
          </cell>
          <cell r="C51">
            <v>8991527</v>
          </cell>
          <cell r="D51">
            <v>1251200</v>
          </cell>
          <cell r="G51">
            <v>9831373.61</v>
          </cell>
          <cell r="H51">
            <v>1219644.2199999988</v>
          </cell>
          <cell r="I51">
            <v>97.4779587595907</v>
          </cell>
          <cell r="J51">
            <v>-31555.780000001192</v>
          </cell>
          <cell r="K51">
            <v>109.3404224888609</v>
          </cell>
          <cell r="L51">
            <v>839846.6099999994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63869613.59</v>
          </cell>
          <cell r="H52">
            <v>4926985.3000000045</v>
          </cell>
          <cell r="I52">
            <v>116.93734090766156</v>
          </cell>
          <cell r="J52">
            <v>713630.3000000045</v>
          </cell>
          <cell r="K52">
            <v>108.52688616519363</v>
          </cell>
          <cell r="L52">
            <v>5018193.590000004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76197630.35</v>
          </cell>
          <cell r="H53">
            <v>6520764.609999999</v>
          </cell>
          <cell r="I53">
            <v>92.85223587455197</v>
          </cell>
          <cell r="J53">
            <v>-501968.3900000006</v>
          </cell>
          <cell r="K53">
            <v>100.51038220116297</v>
          </cell>
          <cell r="L53">
            <v>386924.34999999404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33110953.22</v>
          </cell>
          <cell r="H54">
            <v>2449233.539999999</v>
          </cell>
          <cell r="I54">
            <v>92.50419382860593</v>
          </cell>
          <cell r="J54">
            <v>-198466.4600000009</v>
          </cell>
          <cell r="K54">
            <v>92.74465065600036</v>
          </cell>
          <cell r="L54">
            <v>-2590246.780000001</v>
          </cell>
        </row>
        <row r="55">
          <cell r="B55">
            <v>66396600</v>
          </cell>
          <cell r="C55">
            <v>62240450</v>
          </cell>
          <cell r="D55">
            <v>4952200</v>
          </cell>
          <cell r="G55">
            <v>69789516.99</v>
          </cell>
          <cell r="H55">
            <v>5585286.219999991</v>
          </cell>
          <cell r="I55">
            <v>112.783938855458</v>
          </cell>
          <cell r="J55">
            <v>633086.2199999914</v>
          </cell>
          <cell r="K55">
            <v>112.12887598017045</v>
          </cell>
          <cell r="L55">
            <v>7549066.989999995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74616818.96</v>
          </cell>
          <cell r="H56">
            <v>6463759.699999988</v>
          </cell>
          <cell r="I56">
            <v>95.72749379836333</v>
          </cell>
          <cell r="J56">
            <v>-288490.3000000119</v>
          </cell>
          <cell r="K56">
            <v>97.06322316452345</v>
          </cell>
          <cell r="L56">
            <v>-2257631.0400000066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14559166.31</v>
          </cell>
          <cell r="H57">
            <v>1151936.7400000002</v>
          </cell>
          <cell r="I57">
            <v>100.0944293348395</v>
          </cell>
          <cell r="J57">
            <v>1086.7400000002235</v>
          </cell>
          <cell r="K57">
            <v>104.99668087640615</v>
          </cell>
          <cell r="L57">
            <v>692855.3100000005</v>
          </cell>
        </row>
        <row r="58">
          <cell r="B58">
            <v>64819798</v>
          </cell>
          <cell r="C58">
            <v>60365980</v>
          </cell>
          <cell r="D58">
            <v>6951055</v>
          </cell>
          <cell r="G58">
            <v>61827970.57</v>
          </cell>
          <cell r="H58">
            <v>5549446.829999998</v>
          </cell>
          <cell r="I58">
            <v>79.83603683181903</v>
          </cell>
          <cell r="J58">
            <v>-1401608.1700000018</v>
          </cell>
          <cell r="K58">
            <v>102.4218782996648</v>
          </cell>
          <cell r="L58">
            <v>1461990.5700000003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23006137.58</v>
          </cell>
          <cell r="H59">
            <v>1724074.3999999985</v>
          </cell>
          <cell r="I59">
            <v>105.89734297588167</v>
          </cell>
          <cell r="J59">
            <v>96012.39999999851</v>
          </cell>
          <cell r="K59">
            <v>126.84542604943753</v>
          </cell>
          <cell r="L59">
            <v>4868993.579999998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13958591.16</v>
          </cell>
          <cell r="H60">
            <v>1002874.7300000004</v>
          </cell>
          <cell r="I60">
            <v>67.85900952716055</v>
          </cell>
          <cell r="J60">
            <v>-475005.26999999955</v>
          </cell>
          <cell r="K60">
            <v>100.47571819676541</v>
          </cell>
          <cell r="L60">
            <v>66089.16000000015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11557007.67</v>
          </cell>
          <cell r="H61">
            <v>975642.1999999993</v>
          </cell>
          <cell r="I61">
            <v>78.08023445465439</v>
          </cell>
          <cell r="J61">
            <v>-273895.80000000075</v>
          </cell>
          <cell r="K61">
            <v>109.42904974326753</v>
          </cell>
          <cell r="L61">
            <v>995819.6699999999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12465520.12</v>
          </cell>
          <cell r="H62">
            <v>817391.3999999985</v>
          </cell>
          <cell r="I62">
            <v>39.838897873124324</v>
          </cell>
          <cell r="J62">
            <v>-1234350.6000000015</v>
          </cell>
          <cell r="K62">
            <v>93.32763423382818</v>
          </cell>
          <cell r="L62">
            <v>-891209.8800000008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8086335.38</v>
          </cell>
          <cell r="H63">
            <v>752586.71</v>
          </cell>
          <cell r="I63">
            <v>53.97486889741868</v>
          </cell>
          <cell r="J63">
            <v>-641741.29</v>
          </cell>
          <cell r="K63">
            <v>95.35547958774558</v>
          </cell>
          <cell r="L63">
            <v>-393864.6200000001</v>
          </cell>
        </row>
        <row r="64">
          <cell r="B64">
            <v>14292800</v>
          </cell>
          <cell r="C64">
            <v>13364020</v>
          </cell>
          <cell r="D64">
            <v>1124560</v>
          </cell>
          <cell r="G64">
            <v>14920602.39</v>
          </cell>
          <cell r="H64">
            <v>1017861.1000000015</v>
          </cell>
          <cell r="I64">
            <v>90.51194244860226</v>
          </cell>
          <cell r="J64">
            <v>-106698.89999999851</v>
          </cell>
          <cell r="K64">
            <v>111.64756106321303</v>
          </cell>
          <cell r="L64">
            <v>1556582.3900000006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10795425.64</v>
          </cell>
          <cell r="H65">
            <v>637686.6400000006</v>
          </cell>
          <cell r="I65">
            <v>138.90080266611497</v>
          </cell>
          <cell r="J65">
            <v>178591.6400000006</v>
          </cell>
          <cell r="K65">
            <v>102.13708953412848</v>
          </cell>
          <cell r="L65">
            <v>225880.6400000006</v>
          </cell>
        </row>
        <row r="66">
          <cell r="B66">
            <v>33226368</v>
          </cell>
          <cell r="C66">
            <v>30752491</v>
          </cell>
          <cell r="D66">
            <v>3128395</v>
          </cell>
          <cell r="G66">
            <v>31933901.14</v>
          </cell>
          <cell r="H66">
            <v>2475513.460000001</v>
          </cell>
          <cell r="I66">
            <v>79.13046338457902</v>
          </cell>
          <cell r="J66">
            <v>-652881.5399999991</v>
          </cell>
          <cell r="K66">
            <v>103.84167298837679</v>
          </cell>
          <cell r="L66">
            <v>1181410.1400000006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65897857.22</v>
          </cell>
          <cell r="H67">
            <v>4358730.719999999</v>
          </cell>
          <cell r="I67">
            <v>72.62793603947843</v>
          </cell>
          <cell r="J67">
            <v>-1642721.2800000012</v>
          </cell>
          <cell r="K67">
            <v>101.5424322718075</v>
          </cell>
          <cell r="L67">
            <v>1000990.2199999988</v>
          </cell>
        </row>
        <row r="68">
          <cell r="B68">
            <v>96487699</v>
          </cell>
          <cell r="C68">
            <v>81273919</v>
          </cell>
          <cell r="D68">
            <v>6033841</v>
          </cell>
          <cell r="G68">
            <v>81310513.08</v>
          </cell>
          <cell r="H68">
            <v>5832812.399999991</v>
          </cell>
          <cell r="I68">
            <v>96.66831459430222</v>
          </cell>
          <cell r="J68">
            <v>-201028.60000000894</v>
          </cell>
          <cell r="K68">
            <v>100.0450256127061</v>
          </cell>
          <cell r="L68">
            <v>36594.07999999821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15182715.63</v>
          </cell>
          <cell r="H69">
            <v>1151889.8000000007</v>
          </cell>
          <cell r="I69">
            <v>76.01828044981791</v>
          </cell>
          <cell r="J69">
            <v>-363390.19999999925</v>
          </cell>
          <cell r="K69">
            <v>108.63318837188835</v>
          </cell>
          <cell r="L69">
            <v>1206585.6300000008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8934621.6</v>
          </cell>
          <cell r="H70">
            <v>715264.75</v>
          </cell>
          <cell r="I70">
            <v>170.56550748898889</v>
          </cell>
          <cell r="J70">
            <v>295915.75</v>
          </cell>
          <cell r="K70">
            <v>107.60444064457488</v>
          </cell>
          <cell r="L70">
            <v>631412.5999999996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7344876.27</v>
          </cell>
          <cell r="H71">
            <v>514159.20999999996</v>
          </cell>
          <cell r="I71">
            <v>60.43521153414413</v>
          </cell>
          <cell r="J71">
            <v>-336601.79000000004</v>
          </cell>
          <cell r="K71">
            <v>107.12583713068857</v>
          </cell>
          <cell r="L71">
            <v>488569.26999999955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51496544.61</v>
          </cell>
          <cell r="H72">
            <v>4037759.8500000015</v>
          </cell>
          <cell r="I72">
            <v>80.84724967848396</v>
          </cell>
          <cell r="J72">
            <v>-956547.1499999985</v>
          </cell>
          <cell r="K72">
            <v>98.7137154064763</v>
          </cell>
          <cell r="L72">
            <v>-671023.3900000006</v>
          </cell>
        </row>
        <row r="73">
          <cell r="B73">
            <v>23789895</v>
          </cell>
          <cell r="C73">
            <v>22306240</v>
          </cell>
          <cell r="D73">
            <v>1905325</v>
          </cell>
          <cell r="G73">
            <v>22904717.73</v>
          </cell>
          <cell r="H73">
            <v>2167453.710000001</v>
          </cell>
          <cell r="I73">
            <v>113.75769015784714</v>
          </cell>
          <cell r="J73">
            <v>262128.7100000009</v>
          </cell>
          <cell r="K73">
            <v>102.68300587638257</v>
          </cell>
          <cell r="L73">
            <v>598477.7300000004</v>
          </cell>
        </row>
        <row r="74">
          <cell r="B74">
            <v>8897951</v>
          </cell>
          <cell r="C74">
            <v>8514501</v>
          </cell>
          <cell r="D74">
            <v>894740</v>
          </cell>
          <cell r="G74">
            <v>8992251.75</v>
          </cell>
          <cell r="H74">
            <v>839097.4800000004</v>
          </cell>
          <cell r="I74">
            <v>93.78115206652217</v>
          </cell>
          <cell r="J74">
            <v>-55642.51999999955</v>
          </cell>
          <cell r="K74">
            <v>105.61102465076932</v>
          </cell>
          <cell r="L74">
            <v>477750.75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9773358.16</v>
          </cell>
          <cell r="H75">
            <v>979048.1300000008</v>
          </cell>
          <cell r="I75">
            <v>65.60683202260147</v>
          </cell>
          <cell r="J75">
            <v>-513247.8699999992</v>
          </cell>
          <cell r="K75">
            <v>111.43407837771244</v>
          </cell>
          <cell r="L75">
            <v>1002829.1600000001</v>
          </cell>
        </row>
        <row r="76">
          <cell r="B76">
            <v>7841526</v>
          </cell>
          <cell r="C76">
            <v>7311701</v>
          </cell>
          <cell r="D76">
            <v>861882</v>
          </cell>
          <cell r="G76">
            <v>9159746.87</v>
          </cell>
          <cell r="H76">
            <v>323192.52999999933</v>
          </cell>
          <cell r="I76">
            <v>37.49846614733796</v>
          </cell>
          <cell r="J76">
            <v>-538689.4700000007</v>
          </cell>
          <cell r="K76">
            <v>125.2751838457289</v>
          </cell>
          <cell r="L76">
            <v>1848045.8699999992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13812070.89</v>
          </cell>
          <cell r="H77">
            <v>1056398.8399999999</v>
          </cell>
          <cell r="I77">
            <v>61.996510491706104</v>
          </cell>
          <cell r="J77">
            <v>-647566.1600000001</v>
          </cell>
          <cell r="K77">
            <v>97.45830641166101</v>
          </cell>
          <cell r="L77">
            <v>-360216.1099999994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11902231.23</v>
          </cell>
          <cell r="H78">
            <v>739282.0600000005</v>
          </cell>
          <cell r="I78">
            <v>99.00842656752644</v>
          </cell>
          <cell r="J78">
            <v>-7403.9399999994785</v>
          </cell>
          <cell r="K78">
            <v>108.88684194588771</v>
          </cell>
          <cell r="L78">
            <v>971405.2300000004</v>
          </cell>
        </row>
        <row r="79">
          <cell r="B79">
            <v>12359241225</v>
          </cell>
          <cell r="C79">
            <v>11405858267</v>
          </cell>
          <cell r="D79">
            <v>1255041397</v>
          </cell>
          <cell r="G79">
            <v>11348883718.439991</v>
          </cell>
          <cell r="H79">
            <v>1104740081.5599997</v>
          </cell>
          <cell r="I79">
            <v>88.02419459634763</v>
          </cell>
          <cell r="J79">
            <v>-150301315.4400006</v>
          </cell>
          <cell r="K79">
            <v>99.50047995314083</v>
          </cell>
          <cell r="L79">
            <v>-56974548.560000554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1980782913.32</v>
      </c>
      <c r="F10" s="33">
        <f>'[1]вспомогат'!H10</f>
        <v>250804228.91999984</v>
      </c>
      <c r="G10" s="34">
        <f>'[1]вспомогат'!I10</f>
        <v>79.14519734339166</v>
      </c>
      <c r="H10" s="35">
        <f>'[1]вспомогат'!J10</f>
        <v>-66087051.08000016</v>
      </c>
      <c r="I10" s="36">
        <f>'[1]вспомогат'!K10</f>
        <v>90.06592280945537</v>
      </c>
      <c r="J10" s="37">
        <f>'[1]вспомогат'!L10</f>
        <v>-218476086.68000007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5198999061.36</v>
      </c>
      <c r="F12" s="38">
        <f>'[1]вспомогат'!H11</f>
        <v>500656486.3199997</v>
      </c>
      <c r="G12" s="39">
        <f>'[1]вспомогат'!I11</f>
        <v>97.09324948753498</v>
      </c>
      <c r="H12" s="35">
        <f>'[1]вспомогат'!J11</f>
        <v>-14988513.680000305</v>
      </c>
      <c r="I12" s="36">
        <f>'[1]вспомогат'!K11</f>
        <v>101.00694287074256</v>
      </c>
      <c r="J12" s="37">
        <f>'[1]вспомогат'!L11</f>
        <v>51829061.35999966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443923550.84</v>
      </c>
      <c r="F13" s="38">
        <f>'[1]вспомогат'!H12</f>
        <v>39048241.26999998</v>
      </c>
      <c r="G13" s="39">
        <f>'[1]вспомогат'!I12</f>
        <v>99.27641211548134</v>
      </c>
      <c r="H13" s="35">
        <f>'[1]вспомогат'!J12</f>
        <v>-284607.7300000191</v>
      </c>
      <c r="I13" s="36">
        <f>'[1]вспомогат'!K12</f>
        <v>100.07914824813373</v>
      </c>
      <c r="J13" s="37">
        <f>'[1]вспомогат'!L12</f>
        <v>351079.8399999738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618588351.9</v>
      </c>
      <c r="F14" s="38">
        <f>'[1]вспомогат'!H13</f>
        <v>47174138.120000005</v>
      </c>
      <c r="G14" s="39">
        <f>'[1]вспомогат'!I13</f>
        <v>78.40303930468107</v>
      </c>
      <c r="H14" s="35">
        <f>'[1]вспомогат'!J13</f>
        <v>-12994623.879999995</v>
      </c>
      <c r="I14" s="36">
        <f>'[1]вспомогат'!K13</f>
        <v>103.13291534083871</v>
      </c>
      <c r="J14" s="37">
        <f>'[1]вспомогат'!L13</f>
        <v>18791138.899999976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579690817.05</v>
      </c>
      <c r="F15" s="38">
        <f>'[1]вспомогат'!H14</f>
        <v>51890529.30999994</v>
      </c>
      <c r="G15" s="39">
        <f>'[1]вспомогат'!I14</f>
        <v>99.77796660000759</v>
      </c>
      <c r="H15" s="35">
        <f>'[1]вспомогат'!J14</f>
        <v>-115470.69000005722</v>
      </c>
      <c r="I15" s="36">
        <f>'[1]вспомогат'!K14</f>
        <v>100.85841791400539</v>
      </c>
      <c r="J15" s="37">
        <f>'[1]вспомогат'!L14</f>
        <v>4933817.049999952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87933350</v>
      </c>
      <c r="D16" s="38">
        <f>'[1]вспомогат'!D15</f>
        <v>11314125</v>
      </c>
      <c r="E16" s="33">
        <f>'[1]вспомогат'!G15</f>
        <v>91338670.05</v>
      </c>
      <c r="F16" s="38">
        <f>'[1]вспомогат'!H15</f>
        <v>8525166.789999992</v>
      </c>
      <c r="G16" s="39">
        <f>'[1]вспомогат'!I15</f>
        <v>75.34976668544843</v>
      </c>
      <c r="H16" s="35">
        <f>'[1]вспомогат'!J15</f>
        <v>-2788958.2100000083</v>
      </c>
      <c r="I16" s="36">
        <f>'[1]вспомогат'!K15</f>
        <v>103.87261494074774</v>
      </c>
      <c r="J16" s="37">
        <f>'[1]вспомогат'!L15</f>
        <v>3405320.049999997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6853230034</v>
      </c>
      <c r="D17" s="41">
        <f>SUM(D12:D16)</f>
        <v>678466736</v>
      </c>
      <c r="E17" s="41">
        <f>SUM(E12:E16)</f>
        <v>6932540451.2</v>
      </c>
      <c r="F17" s="41">
        <f>SUM(F12:F16)</f>
        <v>647294561.8099996</v>
      </c>
      <c r="G17" s="42">
        <f>F17/D17*100</f>
        <v>95.4054970515164</v>
      </c>
      <c r="H17" s="41">
        <f>SUM(H12:H16)</f>
        <v>-31172174.190000385</v>
      </c>
      <c r="I17" s="43">
        <f>E17/C17*100</f>
        <v>101.15727061263853</v>
      </c>
      <c r="J17" s="41">
        <f>SUM(J12:J16)</f>
        <v>79310417.19999956</v>
      </c>
    </row>
    <row r="18" spans="1:10" ht="20.25" customHeight="1">
      <c r="A18" s="32" t="s">
        <v>20</v>
      </c>
      <c r="B18" s="44">
        <f>'[1]вспомогат'!B16</f>
        <v>39073158</v>
      </c>
      <c r="C18" s="44">
        <f>'[1]вспомогат'!C16</f>
        <v>35921367</v>
      </c>
      <c r="D18" s="45">
        <f>'[1]вспомогат'!D16</f>
        <v>4027217</v>
      </c>
      <c r="E18" s="44">
        <f>'[1]вспомогат'!G16</f>
        <v>37382214.11</v>
      </c>
      <c r="F18" s="45">
        <f>'[1]вспомогат'!H16</f>
        <v>3904535.329999998</v>
      </c>
      <c r="G18" s="46">
        <f>'[1]вспомогат'!I16</f>
        <v>96.95368613114213</v>
      </c>
      <c r="H18" s="47">
        <f>'[1]вспомогат'!J16</f>
        <v>-122681.67000000179</v>
      </c>
      <c r="I18" s="48">
        <f>'[1]вспомогат'!K16</f>
        <v>104.06679152828455</v>
      </c>
      <c r="J18" s="49">
        <f>'[1]вспомогат'!L16</f>
        <v>1460847.1099999994</v>
      </c>
    </row>
    <row r="19" spans="1:10" ht="12.75">
      <c r="A19" s="32" t="s">
        <v>21</v>
      </c>
      <c r="B19" s="33">
        <f>'[1]вспомогат'!B17</f>
        <v>330204000</v>
      </c>
      <c r="C19" s="33">
        <f>'[1]вспомогат'!C17</f>
        <v>308052230</v>
      </c>
      <c r="D19" s="38">
        <f>'[1]вспомогат'!D17</f>
        <v>51347378</v>
      </c>
      <c r="E19" s="33">
        <f>'[1]вспомогат'!G17</f>
        <v>323449702.7</v>
      </c>
      <c r="F19" s="38">
        <f>'[1]вспомогат'!H17</f>
        <v>32248411.370000005</v>
      </c>
      <c r="G19" s="39">
        <f>'[1]вспомогат'!I17</f>
        <v>62.80439747088937</v>
      </c>
      <c r="H19" s="35">
        <f>'[1]вспомогат'!J17</f>
        <v>-19098966.629999995</v>
      </c>
      <c r="I19" s="36">
        <f>'[1]вспомогат'!K17</f>
        <v>104.99833184132443</v>
      </c>
      <c r="J19" s="37">
        <f>'[1]вспомогат'!L17</f>
        <v>15397472.699999988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98572.89</v>
      </c>
      <c r="F20" s="38">
        <f>'[1]вспомогат'!H18</f>
        <v>10799.619999999995</v>
      </c>
      <c r="G20" s="39">
        <f>'[1]вспомогат'!I18</f>
        <v>117.38717391304343</v>
      </c>
      <c r="H20" s="35">
        <f>'[1]вспомогат'!J18</f>
        <v>1599.6199999999953</v>
      </c>
      <c r="I20" s="36">
        <f>'[1]вспомогат'!K18</f>
        <v>91.52543175487466</v>
      </c>
      <c r="J20" s="37">
        <f>'[1]вспомогат'!L18</f>
        <v>-9127.11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6178357.07</v>
      </c>
      <c r="F21" s="38">
        <f>'[1]вспомогат'!H19</f>
        <v>259435.06000000052</v>
      </c>
      <c r="G21" s="39">
        <f>'[1]вспомогат'!I19</f>
        <v>123.13708421931982</v>
      </c>
      <c r="H21" s="35">
        <f>'[1]вспомогат'!J19</f>
        <v>48747.06000000052</v>
      </c>
      <c r="I21" s="36">
        <f>'[1]вспомогат'!K19</f>
        <v>109.16093292750477</v>
      </c>
      <c r="J21" s="37">
        <f>'[1]вспомогат'!L19</f>
        <v>518496.0700000003</v>
      </c>
    </row>
    <row r="22" spans="1:10" ht="12.75">
      <c r="A22" s="32" t="s">
        <v>24</v>
      </c>
      <c r="B22" s="33">
        <f>'[1]вспомогат'!B20</f>
        <v>135752172</v>
      </c>
      <c r="C22" s="33">
        <f>'[1]вспомогат'!C20</f>
        <v>125631276</v>
      </c>
      <c r="D22" s="38">
        <f>'[1]вспомогат'!D20</f>
        <v>13277455</v>
      </c>
      <c r="E22" s="33">
        <f>'[1]вспомогат'!G20</f>
        <v>126461693.2</v>
      </c>
      <c r="F22" s="38">
        <f>'[1]вспомогат'!H20</f>
        <v>10916850.790000007</v>
      </c>
      <c r="G22" s="39">
        <f>'[1]вспомогат'!I20</f>
        <v>82.22095868523002</v>
      </c>
      <c r="H22" s="35">
        <f>'[1]вспомогат'!J20</f>
        <v>-2360604.2099999934</v>
      </c>
      <c r="I22" s="36">
        <f>'[1]вспомогат'!K20</f>
        <v>100.66099559475938</v>
      </c>
      <c r="J22" s="37">
        <f>'[1]вспомогат'!L20</f>
        <v>830417.200000003</v>
      </c>
    </row>
    <row r="23" spans="1:10" ht="12.75">
      <c r="A23" s="32" t="s">
        <v>25</v>
      </c>
      <c r="B23" s="33">
        <f>'[1]вспомогат'!B21</f>
        <v>35341370</v>
      </c>
      <c r="C23" s="33">
        <f>'[1]вспомогат'!C21</f>
        <v>32500775</v>
      </c>
      <c r="D23" s="38">
        <f>'[1]вспомогат'!D21</f>
        <v>3382440</v>
      </c>
      <c r="E23" s="33">
        <f>'[1]вспомогат'!G21</f>
        <v>36507027.09</v>
      </c>
      <c r="F23" s="38">
        <f>'[1]вспомогат'!H21</f>
        <v>3162750.6300000027</v>
      </c>
      <c r="G23" s="39">
        <f>'[1]вспомогат'!I21</f>
        <v>93.50500319296138</v>
      </c>
      <c r="H23" s="35">
        <f>'[1]вспомогат'!J21</f>
        <v>-219689.36999999732</v>
      </c>
      <c r="I23" s="36">
        <f>'[1]вспомогат'!K21</f>
        <v>112.32663556484424</v>
      </c>
      <c r="J23" s="37">
        <f>'[1]вспомогат'!L21</f>
        <v>4006252.0900000036</v>
      </c>
    </row>
    <row r="24" spans="1:10" ht="12.75">
      <c r="A24" s="32" t="s">
        <v>26</v>
      </c>
      <c r="B24" s="33">
        <f>'[1]вспомогат'!B22</f>
        <v>64806223</v>
      </c>
      <c r="C24" s="33">
        <f>'[1]вспомогат'!C22</f>
        <v>60692998</v>
      </c>
      <c r="D24" s="38">
        <f>'[1]вспомогат'!D22</f>
        <v>7248703</v>
      </c>
      <c r="E24" s="33">
        <f>'[1]вспомогат'!G22</f>
        <v>62636325.14</v>
      </c>
      <c r="F24" s="38">
        <f>'[1]вспомогат'!H22</f>
        <v>5326763.6000000015</v>
      </c>
      <c r="G24" s="39">
        <f>'[1]вспомогат'!I22</f>
        <v>73.48574772617945</v>
      </c>
      <c r="H24" s="35">
        <f>'[1]вспомогат'!J22</f>
        <v>-1921939.3999999985</v>
      </c>
      <c r="I24" s="36">
        <f>'[1]вспомогат'!K22</f>
        <v>103.20189676575214</v>
      </c>
      <c r="J24" s="37">
        <f>'[1]вспомогат'!L22</f>
        <v>1943327.1400000006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4050829.81</v>
      </c>
      <c r="F25" s="38">
        <f>'[1]вспомогат'!H23</f>
        <v>317425.7200000002</v>
      </c>
      <c r="G25" s="39">
        <f>'[1]вспомогат'!I23</f>
        <v>54.73451771485527</v>
      </c>
      <c r="H25" s="35">
        <f>'[1]вспомогат'!J23</f>
        <v>-262511.2799999998</v>
      </c>
      <c r="I25" s="36">
        <f>'[1]вспомогат'!K23</f>
        <v>97.96610365834488</v>
      </c>
      <c r="J25" s="37">
        <f>'[1]вспомогат'!L23</f>
        <v>-84100.18999999994</v>
      </c>
    </row>
    <row r="26" spans="1:10" ht="12.75">
      <c r="A26" s="50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39949156.07</v>
      </c>
      <c r="F26" s="38">
        <f>'[1]вспомогат'!H24</f>
        <v>3348047.1899999976</v>
      </c>
      <c r="G26" s="39">
        <f>'[1]вспомогат'!I24</f>
        <v>85.38216241814783</v>
      </c>
      <c r="H26" s="35">
        <f>'[1]вспомогат'!J24</f>
        <v>-573201.8100000024</v>
      </c>
      <c r="I26" s="36">
        <f>'[1]вспомогат'!K24</f>
        <v>109.93169828193902</v>
      </c>
      <c r="J26" s="37">
        <f>'[1]вспомогат'!L24</f>
        <v>3609177.0700000003</v>
      </c>
    </row>
    <row r="27" spans="1:10" ht="12.75">
      <c r="A27" s="32" t="s">
        <v>29</v>
      </c>
      <c r="B27" s="33">
        <f>'[1]вспомогат'!B25</f>
        <v>126622543</v>
      </c>
      <c r="C27" s="33">
        <f>'[1]вспомогат'!C25</f>
        <v>117520889</v>
      </c>
      <c r="D27" s="38">
        <f>'[1]вспомогат'!D25</f>
        <v>13911309</v>
      </c>
      <c r="E27" s="33">
        <f>'[1]вспомогат'!G25</f>
        <v>120152674.58</v>
      </c>
      <c r="F27" s="38">
        <f>'[1]вспомогат'!H25</f>
        <v>10271952.209999993</v>
      </c>
      <c r="G27" s="39">
        <f>'[1]вспомогат'!I25</f>
        <v>73.83886167721523</v>
      </c>
      <c r="H27" s="35">
        <f>'[1]вспомогат'!J25</f>
        <v>-3639356.7900000066</v>
      </c>
      <c r="I27" s="36">
        <f>'[1]вспомогат'!K25</f>
        <v>102.23941939377264</v>
      </c>
      <c r="J27" s="37">
        <f>'[1]вспомогат'!L25</f>
        <v>2631785.579999998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7082353.33</v>
      </c>
      <c r="F28" s="38">
        <f>'[1]вспомогат'!H26</f>
        <v>557104.2000000002</v>
      </c>
      <c r="G28" s="39">
        <f>'[1]вспомогат'!I26</f>
        <v>120.57253667901027</v>
      </c>
      <c r="H28" s="35">
        <f>'[1]вспомогат'!J26</f>
        <v>95055.20000000019</v>
      </c>
      <c r="I28" s="36">
        <f>'[1]вспомогат'!K26</f>
        <v>108.4831079150884</v>
      </c>
      <c r="J28" s="37">
        <f>'[1]вспомогат'!L26</f>
        <v>553822.3300000001</v>
      </c>
    </row>
    <row r="29" spans="1:10" ht="12.75">
      <c r="A29" s="32" t="s">
        <v>31</v>
      </c>
      <c r="B29" s="33">
        <f>'[1]вспомогат'!B27</f>
        <v>67659558</v>
      </c>
      <c r="C29" s="33">
        <f>'[1]вспомогат'!C27</f>
        <v>62639019</v>
      </c>
      <c r="D29" s="38">
        <f>'[1]вспомогат'!D27</f>
        <v>6202891</v>
      </c>
      <c r="E29" s="33">
        <f>'[1]вспомогат'!G27</f>
        <v>62689586.56</v>
      </c>
      <c r="F29" s="38">
        <f>'[1]вспомогат'!H27</f>
        <v>5826087.109999999</v>
      </c>
      <c r="G29" s="39">
        <f>'[1]вспомогат'!I27</f>
        <v>93.9253504535224</v>
      </c>
      <c r="H29" s="35">
        <f>'[1]вспомогат'!J27</f>
        <v>-376803.8900000006</v>
      </c>
      <c r="I29" s="36">
        <f>'[1]вспомогат'!K27</f>
        <v>100.08072853120512</v>
      </c>
      <c r="J29" s="37">
        <f>'[1]вспомогат'!L27</f>
        <v>50567.560000002384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111732.94</v>
      </c>
      <c r="F30" s="38">
        <f>'[1]вспомогат'!H28</f>
        <v>1445.5</v>
      </c>
      <c r="G30" s="39">
        <f>'[1]вспомогат'!I28</f>
        <v>34.01176470588235</v>
      </c>
      <c r="H30" s="35">
        <f>'[1]вспомогат'!J28</f>
        <v>-2804.5</v>
      </c>
      <c r="I30" s="36">
        <f>'[1]вспомогат'!K28</f>
        <v>98.70401060070671</v>
      </c>
      <c r="J30" s="37">
        <f>'[1]вспомогат'!L28</f>
        <v>-1467.0599999999977</v>
      </c>
    </row>
    <row r="31" spans="1:10" ht="12.75">
      <c r="A31" s="32" t="s">
        <v>33</v>
      </c>
      <c r="B31" s="33">
        <f>'[1]вспомогат'!B29</f>
        <v>214709023</v>
      </c>
      <c r="C31" s="33">
        <f>'[1]вспомогат'!C29</f>
        <v>198726424</v>
      </c>
      <c r="D31" s="38">
        <f>'[1]вспомогат'!D29</f>
        <v>18195737</v>
      </c>
      <c r="E31" s="33">
        <f>'[1]вспомогат'!G29</f>
        <v>204856052.01</v>
      </c>
      <c r="F31" s="38">
        <f>'[1]вспомогат'!H29</f>
        <v>18172070.099999994</v>
      </c>
      <c r="G31" s="39">
        <f>'[1]вспомогат'!I29</f>
        <v>99.8699316218958</v>
      </c>
      <c r="H31" s="35">
        <f>'[1]вспомогат'!J29</f>
        <v>-23666.90000000596</v>
      </c>
      <c r="I31" s="36">
        <f>'[1]вспомогат'!K29</f>
        <v>103.0844554471528</v>
      </c>
      <c r="J31" s="37">
        <f>'[1]вспомогат'!L29</f>
        <v>6129628.00999999</v>
      </c>
    </row>
    <row r="32" spans="1:10" ht="12.75">
      <c r="A32" s="32" t="s">
        <v>34</v>
      </c>
      <c r="B32" s="33">
        <f>'[1]вспомогат'!B30</f>
        <v>26581263</v>
      </c>
      <c r="C32" s="33">
        <f>'[1]вспомогат'!C30</f>
        <v>25121178</v>
      </c>
      <c r="D32" s="38">
        <f>'[1]вспомогат'!D30</f>
        <v>2656538</v>
      </c>
      <c r="E32" s="33">
        <f>'[1]вспомогат'!G30</f>
        <v>28054305.99</v>
      </c>
      <c r="F32" s="38">
        <f>'[1]вспомогат'!H30</f>
        <v>1859937.8699999973</v>
      </c>
      <c r="G32" s="39">
        <f>'[1]вспомогат'!I30</f>
        <v>70.01359927845931</v>
      </c>
      <c r="H32" s="35">
        <f>'[1]вспомогат'!J30</f>
        <v>-796600.1300000027</v>
      </c>
      <c r="I32" s="36">
        <f>'[1]вспомогат'!K30</f>
        <v>111.67591738731359</v>
      </c>
      <c r="J32" s="37">
        <f>'[1]вспомогат'!L30</f>
        <v>2933127.9899999984</v>
      </c>
    </row>
    <row r="33" spans="1:10" ht="12.75">
      <c r="A33" s="32" t="s">
        <v>35</v>
      </c>
      <c r="B33" s="33">
        <f>'[1]вспомогат'!B31</f>
        <v>41957545</v>
      </c>
      <c r="C33" s="33">
        <f>'[1]вспомогат'!C31</f>
        <v>40728769</v>
      </c>
      <c r="D33" s="38">
        <f>'[1]вспомогат'!D31</f>
        <v>3566098</v>
      </c>
      <c r="E33" s="33">
        <f>'[1]вспомогат'!G31</f>
        <v>39476965.59</v>
      </c>
      <c r="F33" s="38">
        <f>'[1]вспомогат'!H31</f>
        <v>3744739.5100000054</v>
      </c>
      <c r="G33" s="39">
        <f>'[1]вспомогат'!I31</f>
        <v>105.00943916852552</v>
      </c>
      <c r="H33" s="35">
        <f>'[1]вспомогат'!J31</f>
        <v>178641.51000000536</v>
      </c>
      <c r="I33" s="36">
        <f>'[1]вспомогат'!K31</f>
        <v>96.92648847304962</v>
      </c>
      <c r="J33" s="37">
        <f>'[1]вспомогат'!L31</f>
        <v>-1251803.4099999964</v>
      </c>
    </row>
    <row r="34" spans="1:10" ht="12.75">
      <c r="A34" s="32" t="s">
        <v>36</v>
      </c>
      <c r="B34" s="33">
        <f>'[1]вспомогат'!B32</f>
        <v>41550906</v>
      </c>
      <c r="C34" s="33">
        <f>'[1]вспомогат'!C32</f>
        <v>38795943</v>
      </c>
      <c r="D34" s="38">
        <f>'[1]вспомогат'!D32</f>
        <v>3440047</v>
      </c>
      <c r="E34" s="33">
        <f>'[1]вспомогат'!G32</f>
        <v>46099357</v>
      </c>
      <c r="F34" s="38">
        <f>'[1]вспомогат'!H32</f>
        <v>3713838.579999998</v>
      </c>
      <c r="G34" s="39">
        <f>'[1]вспомогат'!I32</f>
        <v>107.95894881668761</v>
      </c>
      <c r="H34" s="35">
        <f>'[1]вспомогат'!J32</f>
        <v>273791.5799999982</v>
      </c>
      <c r="I34" s="36">
        <f>'[1]вспомогат'!K32</f>
        <v>118.82520035664554</v>
      </c>
      <c r="J34" s="37">
        <f>'[1]вспомогат'!L32</f>
        <v>7303414</v>
      </c>
    </row>
    <row r="35" spans="1:10" ht="12.75">
      <c r="A35" s="32" t="s">
        <v>37</v>
      </c>
      <c r="B35" s="33">
        <f>'[1]вспомогат'!B33</f>
        <v>79285808</v>
      </c>
      <c r="C35" s="33">
        <f>'[1]вспомогат'!C33</f>
        <v>74428554</v>
      </c>
      <c r="D35" s="38">
        <f>'[1]вспомогат'!D33</f>
        <v>7453870</v>
      </c>
      <c r="E35" s="33">
        <f>'[1]вспомогат'!G33</f>
        <v>78198218.35</v>
      </c>
      <c r="F35" s="38">
        <f>'[1]вспомогат'!H33</f>
        <v>5651890.169999987</v>
      </c>
      <c r="G35" s="39">
        <f>'[1]вспомогат'!I33</f>
        <v>75.82490934239512</v>
      </c>
      <c r="H35" s="35">
        <f>'[1]вспомогат'!J33</f>
        <v>-1801979.830000013</v>
      </c>
      <c r="I35" s="36">
        <f>'[1]вспомогат'!K33</f>
        <v>105.06480933379412</v>
      </c>
      <c r="J35" s="37">
        <f>'[1]вспомогат'!L33</f>
        <v>3769664.349999994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300288.02</v>
      </c>
      <c r="F36" s="38">
        <f>'[1]вспомогат'!H34</f>
        <v>24186.02000000002</v>
      </c>
      <c r="G36" s="39">
        <f>'[1]вспомогат'!I34</f>
        <v>87.31415162454881</v>
      </c>
      <c r="H36" s="35">
        <f>'[1]вспомогат'!J34</f>
        <v>-3513.9799999999814</v>
      </c>
      <c r="I36" s="36">
        <f>'[1]вспомогат'!K34</f>
        <v>89.66498059122127</v>
      </c>
      <c r="J36" s="37">
        <f>'[1]вспомогат'!L34</f>
        <v>-34611.97999999998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7411315.58</v>
      </c>
      <c r="F37" s="38">
        <f>'[1]вспомогат'!H35</f>
        <v>413552.0099999998</v>
      </c>
      <c r="G37" s="39">
        <f>'[1]вспомогат'!I35</f>
        <v>51.866001878730316</v>
      </c>
      <c r="H37" s="35">
        <f>'[1]вспомогат'!J35</f>
        <v>-383794.9900000002</v>
      </c>
      <c r="I37" s="36">
        <f>'[1]вспомогат'!K35</f>
        <v>93.86987284093287</v>
      </c>
      <c r="J37" s="37">
        <f>'[1]вспомогат'!L35</f>
        <v>-483992.4199999999</v>
      </c>
    </row>
    <row r="38" spans="1:10" ht="18.75" customHeight="1">
      <c r="A38" s="51" t="s">
        <v>40</v>
      </c>
      <c r="B38" s="41">
        <f>SUM(B18:B37)</f>
        <v>1270599073</v>
      </c>
      <c r="C38" s="41">
        <f>SUM(C18:C37)</f>
        <v>1181873831</v>
      </c>
      <c r="D38" s="41">
        <f>SUM(D18:D37)</f>
        <v>140722103</v>
      </c>
      <c r="E38" s="41">
        <f>SUM(E18:E37)</f>
        <v>1231146728.0299997</v>
      </c>
      <c r="F38" s="41">
        <f>SUM(F18:F37)</f>
        <v>109731822.59</v>
      </c>
      <c r="G38" s="42">
        <f>F38/D38*100</f>
        <v>77.97767390528551</v>
      </c>
      <c r="H38" s="41">
        <f>SUM(H18:H37)</f>
        <v>-30990280.41000002</v>
      </c>
      <c r="I38" s="43">
        <f>E38/C38*100</f>
        <v>104.16904882209883</v>
      </c>
      <c r="J38" s="41">
        <f>SUM(J18:J37)</f>
        <v>49272897.02999998</v>
      </c>
    </row>
    <row r="39" spans="1:10" ht="12" customHeight="1">
      <c r="A39" s="52" t="s">
        <v>41</v>
      </c>
      <c r="B39" s="33">
        <f>'[1]вспомогат'!B36</f>
        <v>18734076</v>
      </c>
      <c r="C39" s="33">
        <f>'[1]вспомогат'!C36</f>
        <v>17124744</v>
      </c>
      <c r="D39" s="38">
        <f>'[1]вспомогат'!D36</f>
        <v>2736959</v>
      </c>
      <c r="E39" s="33">
        <f>'[1]вспомогат'!G36</f>
        <v>19216157.61</v>
      </c>
      <c r="F39" s="38">
        <f>'[1]вспомогат'!H36</f>
        <v>1281184.4800000004</v>
      </c>
      <c r="G39" s="39">
        <f>'[1]вспомогат'!I36</f>
        <v>46.810510497234354</v>
      </c>
      <c r="H39" s="35">
        <f>'[1]вспомогат'!J36</f>
        <v>-1455774.5199999996</v>
      </c>
      <c r="I39" s="36">
        <f>'[1]вспомогат'!K36</f>
        <v>112.21281678721738</v>
      </c>
      <c r="J39" s="37">
        <f>'[1]вспомогат'!L36</f>
        <v>2091413.6099999994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47264598.11</v>
      </c>
      <c r="F40" s="38">
        <f>'[1]вспомогат'!H37</f>
        <v>3487899.740000002</v>
      </c>
      <c r="G40" s="39">
        <f>'[1]вспомогат'!I37</f>
        <v>105.49030326309523</v>
      </c>
      <c r="H40" s="35">
        <f>'[1]вспомогат'!J37</f>
        <v>181529.7400000021</v>
      </c>
      <c r="I40" s="36">
        <f>'[1]вспомогат'!K37</f>
        <v>101.62299551962732</v>
      </c>
      <c r="J40" s="37">
        <f>'[1]вспомогат'!L37</f>
        <v>754851.1099999994</v>
      </c>
    </row>
    <row r="41" spans="1:10" ht="12.75" customHeight="1">
      <c r="A41" s="52" t="s">
        <v>43</v>
      </c>
      <c r="B41" s="33">
        <f>'[1]вспомогат'!B38</f>
        <v>24846064</v>
      </c>
      <c r="C41" s="33">
        <f>'[1]вспомогат'!C38</f>
        <v>23932355</v>
      </c>
      <c r="D41" s="38">
        <f>'[1]вспомогат'!D38</f>
        <v>3710625</v>
      </c>
      <c r="E41" s="33">
        <f>'[1]вспомогат'!G38</f>
        <v>25789431.3</v>
      </c>
      <c r="F41" s="38">
        <f>'[1]вспомогат'!H38</f>
        <v>2299456.120000001</v>
      </c>
      <c r="G41" s="39">
        <f>'[1]вспомогат'!I38</f>
        <v>61.96950971871318</v>
      </c>
      <c r="H41" s="35">
        <f>'[1]вспомогат'!J38</f>
        <v>-1411168.879999999</v>
      </c>
      <c r="I41" s="36">
        <f>'[1]вспомогат'!K38</f>
        <v>107.75968892321713</v>
      </c>
      <c r="J41" s="37">
        <f>'[1]вспомогат'!L38</f>
        <v>1857076.3000000007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18542930</v>
      </c>
      <c r="D42" s="38">
        <f>'[1]вспомогат'!D39</f>
        <v>2464769</v>
      </c>
      <c r="E42" s="33">
        <f>'[1]вспомогат'!G39</f>
        <v>18888154.38</v>
      </c>
      <c r="F42" s="38">
        <f>'[1]вспомогат'!H39</f>
        <v>2302388.2799999993</v>
      </c>
      <c r="G42" s="39">
        <f>'[1]вспомогат'!I39</f>
        <v>93.4119294749325</v>
      </c>
      <c r="H42" s="35">
        <f>'[1]вспомогат'!J39</f>
        <v>-162380.72000000067</v>
      </c>
      <c r="I42" s="36">
        <f>'[1]вспомогат'!K39</f>
        <v>101.8617574460994</v>
      </c>
      <c r="J42" s="37">
        <f>'[1]вспомогат'!L39</f>
        <v>345224.37999999896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18890209.8</v>
      </c>
      <c r="F43" s="38">
        <f>'[1]вспомогат'!H40</f>
        <v>1625223.2200000025</v>
      </c>
      <c r="G43" s="39">
        <f>'[1]вспомогат'!I40</f>
        <v>97.6494188404449</v>
      </c>
      <c r="H43" s="35">
        <f>'[1]вспомогат'!J40</f>
        <v>-39121.77999999747</v>
      </c>
      <c r="I43" s="36">
        <f>'[1]вспомогат'!K40</f>
        <v>102.03472923286832</v>
      </c>
      <c r="J43" s="37">
        <f>'[1]вспомогат'!L40</f>
        <v>376699.80000000075</v>
      </c>
    </row>
    <row r="44" spans="1:10" ht="14.25" customHeight="1">
      <c r="A44" s="52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20612815.46</v>
      </c>
      <c r="F44" s="38">
        <f>'[1]вспомогат'!H41</f>
        <v>1469852.620000001</v>
      </c>
      <c r="G44" s="39">
        <f>'[1]вспомогат'!I41</f>
        <v>126.15656139977453</v>
      </c>
      <c r="H44" s="35">
        <f>'[1]вспомогат'!J41</f>
        <v>304750.62000000104</v>
      </c>
      <c r="I44" s="36">
        <f>'[1]вспомогат'!K41</f>
        <v>105.34684331513789</v>
      </c>
      <c r="J44" s="37">
        <f>'[1]вспомогат'!L41</f>
        <v>1046196.4600000009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32183570.5</v>
      </c>
      <c r="F45" s="38">
        <f>'[1]вспомогат'!H42</f>
        <v>2979309.41</v>
      </c>
      <c r="G45" s="39">
        <f>'[1]вспомогат'!I42</f>
        <v>99.27841220354526</v>
      </c>
      <c r="H45" s="35">
        <f>'[1]вспомогат'!J42</f>
        <v>-21654.58999999985</v>
      </c>
      <c r="I45" s="36">
        <f>'[1]вспомогат'!K42</f>
        <v>104.93639157134074</v>
      </c>
      <c r="J45" s="37">
        <f>'[1]вспомогат'!L42</f>
        <v>1513971.5</v>
      </c>
    </row>
    <row r="46" spans="1:10" ht="14.25" customHeight="1">
      <c r="A46" s="53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57489978.38</v>
      </c>
      <c r="F46" s="38">
        <f>'[1]вспомогат'!H43</f>
        <v>4788829.670000002</v>
      </c>
      <c r="G46" s="39">
        <f>'[1]вспомогат'!I43</f>
        <v>59.33268084473714</v>
      </c>
      <c r="H46" s="35">
        <f>'[1]вспомогат'!J43</f>
        <v>-3282320.329999998</v>
      </c>
      <c r="I46" s="36">
        <f>'[1]вспомогат'!K43</f>
        <v>99.5255756156189</v>
      </c>
      <c r="J46" s="37">
        <f>'[1]вспомогат'!L43</f>
        <v>-274046.6199999973</v>
      </c>
    </row>
    <row r="47" spans="1:10" ht="14.25" customHeight="1">
      <c r="A47" s="53" t="s">
        <v>49</v>
      </c>
      <c r="B47" s="33">
        <f>'[1]вспомогат'!B44</f>
        <v>29022674</v>
      </c>
      <c r="C47" s="33">
        <f>'[1]вспомогат'!C44</f>
        <v>27812174</v>
      </c>
      <c r="D47" s="38">
        <f>'[1]вспомогат'!D44</f>
        <v>3153500</v>
      </c>
      <c r="E47" s="33">
        <f>'[1]вспомогат'!G44</f>
        <v>28915757.42</v>
      </c>
      <c r="F47" s="38">
        <f>'[1]вспомогат'!H44</f>
        <v>2368742.3000000007</v>
      </c>
      <c r="G47" s="39">
        <f>'[1]вспомогат'!I44</f>
        <v>75.11470746789284</v>
      </c>
      <c r="H47" s="35">
        <f>'[1]вспомогат'!J44</f>
        <v>-784757.6999999993</v>
      </c>
      <c r="I47" s="36">
        <f>'[1]вспомогат'!K44</f>
        <v>103.9679868966734</v>
      </c>
      <c r="J47" s="37">
        <f>'[1]вспомогат'!L44</f>
        <v>1103583.4200000018</v>
      </c>
    </row>
    <row r="48" spans="1:10" ht="14.25" customHeight="1">
      <c r="A48" s="53" t="s">
        <v>50</v>
      </c>
      <c r="B48" s="33">
        <f>'[1]вспомогат'!B45</f>
        <v>31481700</v>
      </c>
      <c r="C48" s="33">
        <f>'[1]вспомогат'!C45</f>
        <v>28962782</v>
      </c>
      <c r="D48" s="38">
        <f>'[1]вспомогат'!D45</f>
        <v>5421062</v>
      </c>
      <c r="E48" s="33">
        <f>'[1]вспомогат'!G45</f>
        <v>28426185.67</v>
      </c>
      <c r="F48" s="38">
        <f>'[1]вспомогат'!H45</f>
        <v>2277506.6400000006</v>
      </c>
      <c r="G48" s="39">
        <f>'[1]вспомогат'!I45</f>
        <v>42.012185804183765</v>
      </c>
      <c r="H48" s="35">
        <f>'[1]вспомогат'!J45</f>
        <v>-3143555.3599999994</v>
      </c>
      <c r="I48" s="36">
        <f>'[1]вспомогат'!K45</f>
        <v>98.14729009802996</v>
      </c>
      <c r="J48" s="37">
        <f>'[1]вспомогат'!L45</f>
        <v>-536596.3299999982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10257431.96</v>
      </c>
      <c r="F49" s="38">
        <f>'[1]вспомогат'!H46</f>
        <v>794194.2600000016</v>
      </c>
      <c r="G49" s="39">
        <f>'[1]вспомогат'!I46</f>
        <v>67.1885556978711</v>
      </c>
      <c r="H49" s="35">
        <f>'[1]вспомогат'!J46</f>
        <v>-387843.73999999836</v>
      </c>
      <c r="I49" s="36">
        <f>'[1]вспомогат'!K46</f>
        <v>97.31034564541497</v>
      </c>
      <c r="J49" s="37">
        <f>'[1]вспомогат'!L46</f>
        <v>-283515.0399999991</v>
      </c>
    </row>
    <row r="50" spans="1:10" ht="14.25" customHeight="1">
      <c r="A50" s="53" t="s">
        <v>52</v>
      </c>
      <c r="B50" s="33">
        <f>'[1]вспомогат'!B47</f>
        <v>10506915</v>
      </c>
      <c r="C50" s="33">
        <f>'[1]вспомогат'!C47</f>
        <v>9645543</v>
      </c>
      <c r="D50" s="38">
        <f>'[1]вспомогат'!D47</f>
        <v>1864657</v>
      </c>
      <c r="E50" s="33">
        <f>'[1]вспомогат'!G47</f>
        <v>9565045.94</v>
      </c>
      <c r="F50" s="38">
        <f>'[1]вспомогат'!H47</f>
        <v>853024.8499999996</v>
      </c>
      <c r="G50" s="39">
        <f>'[1]вспомогат'!I47</f>
        <v>45.74701138064532</v>
      </c>
      <c r="H50" s="35">
        <f>'[1]вспомогат'!J47</f>
        <v>-1011632.1500000004</v>
      </c>
      <c r="I50" s="36">
        <f>'[1]вспомогат'!K47</f>
        <v>99.16544812458976</v>
      </c>
      <c r="J50" s="37">
        <f>'[1]вспомогат'!L47</f>
        <v>-80497.06000000052</v>
      </c>
    </row>
    <row r="51" spans="1:10" ht="14.25" customHeight="1">
      <c r="A51" s="53" t="s">
        <v>53</v>
      </c>
      <c r="B51" s="33">
        <f>'[1]вспомогат'!B48</f>
        <v>14722623</v>
      </c>
      <c r="C51" s="33">
        <f>'[1]вспомогат'!C48</f>
        <v>12773221</v>
      </c>
      <c r="D51" s="38">
        <f>'[1]вспомогат'!D48</f>
        <v>1769155</v>
      </c>
      <c r="E51" s="33">
        <f>'[1]вспомогат'!G48</f>
        <v>12931638.24</v>
      </c>
      <c r="F51" s="38">
        <f>'[1]вспомогат'!H48</f>
        <v>1079810.4700000007</v>
      </c>
      <c r="G51" s="39">
        <f>'[1]вспомогат'!I48</f>
        <v>61.03537960212647</v>
      </c>
      <c r="H51" s="35">
        <f>'[1]вспомогат'!J48</f>
        <v>-689344.5299999993</v>
      </c>
      <c r="I51" s="36">
        <f>'[1]вспомогат'!K48</f>
        <v>101.24022938301937</v>
      </c>
      <c r="J51" s="37">
        <f>'[1]вспомогат'!L48</f>
        <v>158417.24000000022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25841499.75</v>
      </c>
      <c r="F52" s="38">
        <f>'[1]вспомогат'!H49</f>
        <v>2450236.670000002</v>
      </c>
      <c r="G52" s="39">
        <f>'[1]вспомогат'!I49</f>
        <v>87.18974285068693</v>
      </c>
      <c r="H52" s="35">
        <f>'[1]вспомогат'!J49</f>
        <v>-359998.3299999982</v>
      </c>
      <c r="I52" s="36">
        <f>'[1]вспомогат'!K49</f>
        <v>96.82548403000546</v>
      </c>
      <c r="J52" s="37">
        <f>'[1]вспомогат'!L49</f>
        <v>-847238.25</v>
      </c>
    </row>
    <row r="53" spans="1:10" ht="14.25" customHeight="1">
      <c r="A53" s="53" t="s">
        <v>55</v>
      </c>
      <c r="B53" s="33">
        <f>'[1]вспомогат'!B50</f>
        <v>12240820</v>
      </c>
      <c r="C53" s="33">
        <f>'[1]вспомогат'!C50</f>
        <v>11152520</v>
      </c>
      <c r="D53" s="38">
        <f>'[1]вспомогат'!D50</f>
        <v>1765520</v>
      </c>
      <c r="E53" s="33">
        <f>'[1]вспомогат'!G50</f>
        <v>10903081.65</v>
      </c>
      <c r="F53" s="38">
        <f>'[1]вспомогат'!H50</f>
        <v>866032.2300000004</v>
      </c>
      <c r="G53" s="39">
        <f>'[1]вспомогат'!I50</f>
        <v>49.05253013276544</v>
      </c>
      <c r="H53" s="35">
        <f>'[1]вспомогат'!J50</f>
        <v>-899487.7699999996</v>
      </c>
      <c r="I53" s="36">
        <f>'[1]вспомогат'!K50</f>
        <v>97.76339024722664</v>
      </c>
      <c r="J53" s="37">
        <f>'[1]вспомогат'!L50</f>
        <v>-249438.34999999963</v>
      </c>
    </row>
    <row r="54" spans="1:10" ht="14.25" customHeight="1">
      <c r="A54" s="53" t="s">
        <v>56</v>
      </c>
      <c r="B54" s="33">
        <f>'[1]вспомогат'!B51</f>
        <v>9832077</v>
      </c>
      <c r="C54" s="33">
        <f>'[1]вспомогат'!C51</f>
        <v>8991527</v>
      </c>
      <c r="D54" s="38">
        <f>'[1]вспомогат'!D51</f>
        <v>1251200</v>
      </c>
      <c r="E54" s="33">
        <f>'[1]вспомогат'!G51</f>
        <v>9831373.61</v>
      </c>
      <c r="F54" s="38">
        <f>'[1]вспомогат'!H51</f>
        <v>1219644.2199999988</v>
      </c>
      <c r="G54" s="39">
        <f>'[1]вспомогат'!I51</f>
        <v>97.4779587595907</v>
      </c>
      <c r="H54" s="35">
        <f>'[1]вспомогат'!J51</f>
        <v>-31555.780000001192</v>
      </c>
      <c r="I54" s="36">
        <f>'[1]вспомогат'!K51</f>
        <v>109.3404224888609</v>
      </c>
      <c r="J54" s="37">
        <f>'[1]вспомогат'!L51</f>
        <v>839846.6099999994</v>
      </c>
    </row>
    <row r="55" spans="1:10" ht="14.25" customHeight="1">
      <c r="A55" s="53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63869613.59</v>
      </c>
      <c r="F55" s="38">
        <f>'[1]вспомогат'!H52</f>
        <v>4926985.3000000045</v>
      </c>
      <c r="G55" s="39">
        <f>'[1]вспомогат'!I52</f>
        <v>116.93734090766156</v>
      </c>
      <c r="H55" s="35">
        <f>'[1]вспомогат'!J52</f>
        <v>713630.3000000045</v>
      </c>
      <c r="I55" s="36">
        <f>'[1]вспомогат'!K52</f>
        <v>108.52688616519363</v>
      </c>
      <c r="J55" s="37">
        <f>'[1]вспомогат'!L52</f>
        <v>5018193.590000004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76197630.35</v>
      </c>
      <c r="F56" s="38">
        <f>'[1]вспомогат'!H53</f>
        <v>6520764.609999999</v>
      </c>
      <c r="G56" s="39">
        <f>'[1]вспомогат'!I53</f>
        <v>92.85223587455197</v>
      </c>
      <c r="H56" s="35">
        <f>'[1]вспомогат'!J53</f>
        <v>-501968.3900000006</v>
      </c>
      <c r="I56" s="36">
        <f>'[1]вспомогат'!K53</f>
        <v>100.51038220116297</v>
      </c>
      <c r="J56" s="37">
        <f>'[1]вспомогат'!L53</f>
        <v>386924.34999999404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33110953.22</v>
      </c>
      <c r="F57" s="38">
        <f>'[1]вспомогат'!H54</f>
        <v>2449233.539999999</v>
      </c>
      <c r="G57" s="39">
        <f>'[1]вспомогат'!I54</f>
        <v>92.50419382860593</v>
      </c>
      <c r="H57" s="35">
        <f>'[1]вспомогат'!J54</f>
        <v>-198466.4600000009</v>
      </c>
      <c r="I57" s="36">
        <f>'[1]вспомогат'!K54</f>
        <v>92.74465065600036</v>
      </c>
      <c r="J57" s="37">
        <f>'[1]вспомогат'!L54</f>
        <v>-2590246.780000001</v>
      </c>
    </row>
    <row r="58" spans="1:10" ht="14.25" customHeight="1">
      <c r="A58" s="53" t="s">
        <v>60</v>
      </c>
      <c r="B58" s="33">
        <f>'[1]вспомогат'!B55</f>
        <v>66396600</v>
      </c>
      <c r="C58" s="33">
        <f>'[1]вспомогат'!C55</f>
        <v>62240450</v>
      </c>
      <c r="D58" s="38">
        <f>'[1]вспомогат'!D55</f>
        <v>4952200</v>
      </c>
      <c r="E58" s="33">
        <f>'[1]вспомогат'!G55</f>
        <v>69789516.99</v>
      </c>
      <c r="F58" s="38">
        <f>'[1]вспомогат'!H55</f>
        <v>5585286.219999991</v>
      </c>
      <c r="G58" s="39">
        <f>'[1]вспомогат'!I55</f>
        <v>112.783938855458</v>
      </c>
      <c r="H58" s="35">
        <f>'[1]вспомогат'!J55</f>
        <v>633086.2199999914</v>
      </c>
      <c r="I58" s="36">
        <f>'[1]вспомогат'!K55</f>
        <v>112.12887598017045</v>
      </c>
      <c r="J58" s="37">
        <f>'[1]вспомогат'!L55</f>
        <v>7549066.989999995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74616818.96</v>
      </c>
      <c r="F59" s="38">
        <f>'[1]вспомогат'!H56</f>
        <v>6463759.699999988</v>
      </c>
      <c r="G59" s="39">
        <f>'[1]вспомогат'!I56</f>
        <v>95.72749379836333</v>
      </c>
      <c r="H59" s="35">
        <f>'[1]вспомогат'!J56</f>
        <v>-288490.3000000119</v>
      </c>
      <c r="I59" s="36">
        <f>'[1]вспомогат'!K56</f>
        <v>97.06322316452345</v>
      </c>
      <c r="J59" s="37">
        <f>'[1]вспомогат'!L56</f>
        <v>-2257631.0400000066</v>
      </c>
    </row>
    <row r="60" spans="1:10" ht="14.25" customHeight="1">
      <c r="A60" s="53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14559166.31</v>
      </c>
      <c r="F60" s="38">
        <f>'[1]вспомогат'!H57</f>
        <v>1151936.7400000002</v>
      </c>
      <c r="G60" s="39">
        <f>'[1]вспомогат'!I57</f>
        <v>100.0944293348395</v>
      </c>
      <c r="H60" s="35">
        <f>'[1]вспомогат'!J57</f>
        <v>1086.7400000002235</v>
      </c>
      <c r="I60" s="36">
        <f>'[1]вспомогат'!K57</f>
        <v>104.99668087640615</v>
      </c>
      <c r="J60" s="37">
        <f>'[1]вспомогат'!L57</f>
        <v>692855.3100000005</v>
      </c>
    </row>
    <row r="61" spans="1:10" ht="14.25" customHeight="1">
      <c r="A61" s="53" t="s">
        <v>63</v>
      </c>
      <c r="B61" s="33">
        <f>'[1]вспомогат'!B58</f>
        <v>64819798</v>
      </c>
      <c r="C61" s="33">
        <f>'[1]вспомогат'!C58</f>
        <v>60365980</v>
      </c>
      <c r="D61" s="38">
        <f>'[1]вспомогат'!D58</f>
        <v>6951055</v>
      </c>
      <c r="E61" s="33">
        <f>'[1]вспомогат'!G58</f>
        <v>61827970.57</v>
      </c>
      <c r="F61" s="38">
        <f>'[1]вспомогат'!H58</f>
        <v>5549446.829999998</v>
      </c>
      <c r="G61" s="39">
        <f>'[1]вспомогат'!I58</f>
        <v>79.83603683181903</v>
      </c>
      <c r="H61" s="35">
        <f>'[1]вспомогат'!J58</f>
        <v>-1401608.1700000018</v>
      </c>
      <c r="I61" s="36">
        <f>'[1]вспомогат'!K58</f>
        <v>102.4218782996648</v>
      </c>
      <c r="J61" s="37">
        <f>'[1]вспомогат'!L58</f>
        <v>1461990.5700000003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23006137.58</v>
      </c>
      <c r="F62" s="38">
        <f>'[1]вспомогат'!H59</f>
        <v>1724074.3999999985</v>
      </c>
      <c r="G62" s="39">
        <f>'[1]вспомогат'!I59</f>
        <v>105.89734297588167</v>
      </c>
      <c r="H62" s="35">
        <f>'[1]вспомогат'!J59</f>
        <v>96012.39999999851</v>
      </c>
      <c r="I62" s="36">
        <f>'[1]вспомогат'!K59</f>
        <v>126.84542604943753</v>
      </c>
      <c r="J62" s="37">
        <f>'[1]вспомогат'!L59</f>
        <v>4868993.579999998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13958591.16</v>
      </c>
      <c r="F63" s="38">
        <f>'[1]вспомогат'!H60</f>
        <v>1002874.7300000004</v>
      </c>
      <c r="G63" s="39">
        <f>'[1]вспомогат'!I60</f>
        <v>67.85900952716055</v>
      </c>
      <c r="H63" s="35">
        <f>'[1]вспомогат'!J60</f>
        <v>-475005.26999999955</v>
      </c>
      <c r="I63" s="36">
        <f>'[1]вспомогат'!K60</f>
        <v>100.47571819676541</v>
      </c>
      <c r="J63" s="37">
        <f>'[1]вспомогат'!L60</f>
        <v>66089.16000000015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11557007.67</v>
      </c>
      <c r="F64" s="38">
        <f>'[1]вспомогат'!H61</f>
        <v>975642.1999999993</v>
      </c>
      <c r="G64" s="39">
        <f>'[1]вспомогат'!I61</f>
        <v>78.08023445465439</v>
      </c>
      <c r="H64" s="35">
        <f>'[1]вспомогат'!J61</f>
        <v>-273895.80000000075</v>
      </c>
      <c r="I64" s="36">
        <f>'[1]вспомогат'!K61</f>
        <v>109.42904974326753</v>
      </c>
      <c r="J64" s="37">
        <f>'[1]вспомогат'!L61</f>
        <v>995819.6699999999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12465520.12</v>
      </c>
      <c r="F65" s="38">
        <f>'[1]вспомогат'!H62</f>
        <v>817391.3999999985</v>
      </c>
      <c r="G65" s="39">
        <f>'[1]вспомогат'!I62</f>
        <v>39.838897873124324</v>
      </c>
      <c r="H65" s="35">
        <f>'[1]вспомогат'!J62</f>
        <v>-1234350.6000000015</v>
      </c>
      <c r="I65" s="36">
        <f>'[1]вспомогат'!K62</f>
        <v>93.32763423382818</v>
      </c>
      <c r="J65" s="37">
        <f>'[1]вспомогат'!L62</f>
        <v>-891209.8800000008</v>
      </c>
    </row>
    <row r="66" spans="1:10" ht="14.25" customHeight="1">
      <c r="A66" s="53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8086335.38</v>
      </c>
      <c r="F66" s="38">
        <f>'[1]вспомогат'!H63</f>
        <v>752586.71</v>
      </c>
      <c r="G66" s="39">
        <f>'[1]вспомогат'!I63</f>
        <v>53.97486889741868</v>
      </c>
      <c r="H66" s="35">
        <f>'[1]вспомогат'!J63</f>
        <v>-641741.29</v>
      </c>
      <c r="I66" s="36">
        <f>'[1]вспомогат'!K63</f>
        <v>95.35547958774558</v>
      </c>
      <c r="J66" s="37">
        <f>'[1]вспомогат'!L63</f>
        <v>-393864.6200000001</v>
      </c>
    </row>
    <row r="67" spans="1:10" ht="14.25" customHeight="1">
      <c r="A67" s="53" t="s">
        <v>69</v>
      </c>
      <c r="B67" s="33">
        <f>'[1]вспомогат'!B64</f>
        <v>14292800</v>
      </c>
      <c r="C67" s="33">
        <f>'[1]вспомогат'!C64</f>
        <v>13364020</v>
      </c>
      <c r="D67" s="38">
        <f>'[1]вспомогат'!D64</f>
        <v>1124560</v>
      </c>
      <c r="E67" s="33">
        <f>'[1]вспомогат'!G64</f>
        <v>14920602.39</v>
      </c>
      <c r="F67" s="38">
        <f>'[1]вспомогат'!H64</f>
        <v>1017861.1000000015</v>
      </c>
      <c r="G67" s="39">
        <f>'[1]вспомогат'!I64</f>
        <v>90.51194244860226</v>
      </c>
      <c r="H67" s="35">
        <f>'[1]вспомогат'!J64</f>
        <v>-106698.89999999851</v>
      </c>
      <c r="I67" s="36">
        <f>'[1]вспомогат'!K64</f>
        <v>111.64756106321303</v>
      </c>
      <c r="J67" s="37">
        <f>'[1]вспомогат'!L64</f>
        <v>1556582.3900000006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10795425.64</v>
      </c>
      <c r="F68" s="38">
        <f>'[1]вспомогат'!H65</f>
        <v>637686.6400000006</v>
      </c>
      <c r="G68" s="39">
        <f>'[1]вспомогат'!I65</f>
        <v>138.90080266611497</v>
      </c>
      <c r="H68" s="35">
        <f>'[1]вспомогат'!J65</f>
        <v>178591.6400000006</v>
      </c>
      <c r="I68" s="36">
        <f>'[1]вспомогат'!K65</f>
        <v>102.13708953412848</v>
      </c>
      <c r="J68" s="37">
        <f>'[1]вспомогат'!L65</f>
        <v>225880.6400000006</v>
      </c>
    </row>
    <row r="69" spans="1:10" ht="14.25" customHeight="1">
      <c r="A69" s="53" t="s">
        <v>71</v>
      </c>
      <c r="B69" s="33">
        <f>'[1]вспомогат'!B66</f>
        <v>33226368</v>
      </c>
      <c r="C69" s="33">
        <f>'[1]вспомогат'!C66</f>
        <v>30752491</v>
      </c>
      <c r="D69" s="38">
        <f>'[1]вспомогат'!D66</f>
        <v>3128395</v>
      </c>
      <c r="E69" s="33">
        <f>'[1]вспомогат'!G66</f>
        <v>31933901.14</v>
      </c>
      <c r="F69" s="38">
        <f>'[1]вспомогат'!H66</f>
        <v>2475513.460000001</v>
      </c>
      <c r="G69" s="39">
        <f>'[1]вспомогат'!I66</f>
        <v>79.13046338457902</v>
      </c>
      <c r="H69" s="35">
        <f>'[1]вспомогат'!J66</f>
        <v>-652881.5399999991</v>
      </c>
      <c r="I69" s="36">
        <f>'[1]вспомогат'!K66</f>
        <v>103.84167298837679</v>
      </c>
      <c r="J69" s="37">
        <f>'[1]вспомогат'!L66</f>
        <v>1181410.1400000006</v>
      </c>
    </row>
    <row r="70" spans="1:10" ht="14.25" customHeight="1">
      <c r="A70" s="53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65897857.22</v>
      </c>
      <c r="F70" s="38">
        <f>'[1]вспомогат'!H67</f>
        <v>4358730.719999999</v>
      </c>
      <c r="G70" s="39">
        <f>'[1]вспомогат'!I67</f>
        <v>72.62793603947843</v>
      </c>
      <c r="H70" s="35">
        <f>'[1]вспомогат'!J67</f>
        <v>-1642721.2800000012</v>
      </c>
      <c r="I70" s="36">
        <f>'[1]вспомогат'!K67</f>
        <v>101.5424322718075</v>
      </c>
      <c r="J70" s="37">
        <f>'[1]вспомогат'!L67</f>
        <v>1000990.2199999988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81273919</v>
      </c>
      <c r="D71" s="38">
        <f>'[1]вспомогат'!D68</f>
        <v>6033841</v>
      </c>
      <c r="E71" s="33">
        <f>'[1]вспомогат'!G68</f>
        <v>81310513.08</v>
      </c>
      <c r="F71" s="38">
        <f>'[1]вспомогат'!H68</f>
        <v>5832812.399999991</v>
      </c>
      <c r="G71" s="39">
        <f>'[1]вспомогат'!I68</f>
        <v>96.66831459430222</v>
      </c>
      <c r="H71" s="35">
        <f>'[1]вспомогат'!J68</f>
        <v>-201028.60000000894</v>
      </c>
      <c r="I71" s="36">
        <f>'[1]вспомогат'!K68</f>
        <v>100.0450256127061</v>
      </c>
      <c r="J71" s="37">
        <f>'[1]вспомогат'!L68</f>
        <v>36594.07999999821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15182715.63</v>
      </c>
      <c r="F72" s="38">
        <f>'[1]вспомогат'!H69</f>
        <v>1151889.8000000007</v>
      </c>
      <c r="G72" s="39">
        <f>'[1]вспомогат'!I69</f>
        <v>76.01828044981791</v>
      </c>
      <c r="H72" s="35">
        <f>'[1]вспомогат'!J69</f>
        <v>-363390.19999999925</v>
      </c>
      <c r="I72" s="36">
        <f>'[1]вспомогат'!K69</f>
        <v>108.63318837188835</v>
      </c>
      <c r="J72" s="37">
        <f>'[1]вспомогат'!L69</f>
        <v>1206585.6300000008</v>
      </c>
    </row>
    <row r="73" spans="1:10" ht="14.25" customHeight="1">
      <c r="A73" s="53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8934621.6</v>
      </c>
      <c r="F73" s="38">
        <f>'[1]вспомогат'!H70</f>
        <v>715264.75</v>
      </c>
      <c r="G73" s="39">
        <f>'[1]вспомогат'!I70</f>
        <v>170.56550748898889</v>
      </c>
      <c r="H73" s="35">
        <f>'[1]вспомогат'!J70</f>
        <v>295915.75</v>
      </c>
      <c r="I73" s="36">
        <f>'[1]вспомогат'!K70</f>
        <v>107.60444064457488</v>
      </c>
      <c r="J73" s="37">
        <f>'[1]вспомогат'!L70</f>
        <v>631412.5999999996</v>
      </c>
    </row>
    <row r="74" spans="1:10" ht="14.25" customHeight="1">
      <c r="A74" s="53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7344876.27</v>
      </c>
      <c r="F74" s="38">
        <f>'[1]вспомогат'!H71</f>
        <v>514159.20999999996</v>
      </c>
      <c r="G74" s="39">
        <f>'[1]вспомогат'!I71</f>
        <v>60.43521153414413</v>
      </c>
      <c r="H74" s="35">
        <f>'[1]вспомогат'!J71</f>
        <v>-336601.79000000004</v>
      </c>
      <c r="I74" s="36">
        <f>'[1]вспомогат'!K71</f>
        <v>107.12583713068857</v>
      </c>
      <c r="J74" s="37">
        <f>'[1]вспомогат'!L71</f>
        <v>488569.26999999955</v>
      </c>
    </row>
    <row r="75" spans="1:10" ht="14.25" customHeight="1">
      <c r="A75" s="53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51496544.61</v>
      </c>
      <c r="F75" s="38">
        <f>'[1]вспомогат'!H72</f>
        <v>4037759.8500000015</v>
      </c>
      <c r="G75" s="39">
        <f>'[1]вспомогат'!I72</f>
        <v>80.84724967848396</v>
      </c>
      <c r="H75" s="35">
        <f>'[1]вспомогат'!J72</f>
        <v>-956547.1499999985</v>
      </c>
      <c r="I75" s="36">
        <f>'[1]вспомогат'!K72</f>
        <v>98.7137154064763</v>
      </c>
      <c r="J75" s="37">
        <f>'[1]вспомогат'!L72</f>
        <v>-671023.3900000006</v>
      </c>
    </row>
    <row r="76" spans="1:10" ht="14.25" customHeight="1">
      <c r="A76" s="53" t="s">
        <v>78</v>
      </c>
      <c r="B76" s="33">
        <f>'[1]вспомогат'!B73</f>
        <v>23789895</v>
      </c>
      <c r="C76" s="33">
        <f>'[1]вспомогат'!C73</f>
        <v>22306240</v>
      </c>
      <c r="D76" s="38">
        <f>'[1]вспомогат'!D73</f>
        <v>1905325</v>
      </c>
      <c r="E76" s="33">
        <f>'[1]вспомогат'!G73</f>
        <v>22904717.73</v>
      </c>
      <c r="F76" s="38">
        <f>'[1]вспомогат'!H73</f>
        <v>2167453.710000001</v>
      </c>
      <c r="G76" s="39">
        <f>'[1]вспомогат'!I73</f>
        <v>113.75769015784714</v>
      </c>
      <c r="H76" s="35">
        <f>'[1]вспомогат'!J73</f>
        <v>262128.7100000009</v>
      </c>
      <c r="I76" s="36">
        <f>'[1]вспомогат'!K73</f>
        <v>102.68300587638257</v>
      </c>
      <c r="J76" s="37">
        <f>'[1]вспомогат'!L73</f>
        <v>598477.7300000004</v>
      </c>
    </row>
    <row r="77" spans="1:10" ht="14.25" customHeight="1">
      <c r="A77" s="53" t="s">
        <v>79</v>
      </c>
      <c r="B77" s="33">
        <f>'[1]вспомогат'!B74</f>
        <v>8897951</v>
      </c>
      <c r="C77" s="33">
        <f>'[1]вспомогат'!C74</f>
        <v>8514501</v>
      </c>
      <c r="D77" s="38">
        <f>'[1]вспомогат'!D74</f>
        <v>894740</v>
      </c>
      <c r="E77" s="33">
        <f>'[1]вспомогат'!G74</f>
        <v>8992251.75</v>
      </c>
      <c r="F77" s="38">
        <f>'[1]вспомогат'!H74</f>
        <v>839097.4800000004</v>
      </c>
      <c r="G77" s="39">
        <f>'[1]вспомогат'!I74</f>
        <v>93.78115206652217</v>
      </c>
      <c r="H77" s="35">
        <f>'[1]вспомогат'!J74</f>
        <v>-55642.51999999955</v>
      </c>
      <c r="I77" s="36">
        <f>'[1]вспомогат'!K74</f>
        <v>105.61102465076932</v>
      </c>
      <c r="J77" s="37">
        <f>'[1]вспомогат'!L74</f>
        <v>477750.75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9773358.16</v>
      </c>
      <c r="F78" s="38">
        <f>'[1]вспомогат'!H75</f>
        <v>979048.1300000008</v>
      </c>
      <c r="G78" s="39">
        <f>'[1]вспомогат'!I75</f>
        <v>65.60683202260147</v>
      </c>
      <c r="H78" s="35">
        <f>'[1]вспомогат'!J75</f>
        <v>-513247.8699999992</v>
      </c>
      <c r="I78" s="36">
        <f>'[1]вспомогат'!K75</f>
        <v>111.43407837771244</v>
      </c>
      <c r="J78" s="37">
        <f>'[1]вспомогат'!L75</f>
        <v>1002829.1600000001</v>
      </c>
    </row>
    <row r="79" spans="1:10" ht="14.25" customHeight="1">
      <c r="A79" s="53" t="s">
        <v>81</v>
      </c>
      <c r="B79" s="33">
        <f>'[1]вспомогат'!B76</f>
        <v>7841526</v>
      </c>
      <c r="C79" s="33">
        <f>'[1]вспомогат'!C76</f>
        <v>7311701</v>
      </c>
      <c r="D79" s="38">
        <f>'[1]вспомогат'!D76</f>
        <v>861882</v>
      </c>
      <c r="E79" s="33">
        <f>'[1]вспомогат'!G76</f>
        <v>9159746.87</v>
      </c>
      <c r="F79" s="38">
        <f>'[1]вспомогат'!H76</f>
        <v>323192.52999999933</v>
      </c>
      <c r="G79" s="39">
        <f>'[1]вспомогат'!I76</f>
        <v>37.49846614733796</v>
      </c>
      <c r="H79" s="35">
        <f>'[1]вспомогат'!J76</f>
        <v>-538689.4700000007</v>
      </c>
      <c r="I79" s="36">
        <f>'[1]вспомогат'!K76</f>
        <v>125.2751838457289</v>
      </c>
      <c r="J79" s="37">
        <f>'[1]вспомогат'!L76</f>
        <v>1848045.8699999992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13812070.89</v>
      </c>
      <c r="F80" s="38">
        <f>'[1]вспомогат'!H77</f>
        <v>1056398.8399999999</v>
      </c>
      <c r="G80" s="39">
        <f>'[1]вспомогат'!I77</f>
        <v>61.996510491706104</v>
      </c>
      <c r="H80" s="35">
        <f>'[1]вспомогат'!J77</f>
        <v>-647566.1600000001</v>
      </c>
      <c r="I80" s="36">
        <f>'[1]вспомогат'!K77</f>
        <v>97.45830641166101</v>
      </c>
      <c r="J80" s="37">
        <f>'[1]вспомогат'!L77</f>
        <v>-360216.1099999994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11902231.23</v>
      </c>
      <c r="F81" s="38">
        <f>'[1]вспомогат'!H78</f>
        <v>739282.0600000005</v>
      </c>
      <c r="G81" s="39">
        <f>'[1]вспомогат'!I78</f>
        <v>99.00842656752644</v>
      </c>
      <c r="H81" s="35">
        <f>'[1]вспомогат'!J78</f>
        <v>-7403.9399999994785</v>
      </c>
      <c r="I81" s="36">
        <f>'[1]вспомогат'!K78</f>
        <v>108.88684194588771</v>
      </c>
      <c r="J81" s="37">
        <f>'[1]вспомогат'!L78</f>
        <v>971405.2300000004</v>
      </c>
    </row>
    <row r="82" spans="1:10" ht="15" customHeight="1">
      <c r="A82" s="51" t="s">
        <v>84</v>
      </c>
      <c r="B82" s="41">
        <f>SUM(B39:B81)</f>
        <v>1271271502</v>
      </c>
      <c r="C82" s="41">
        <f>SUM(C39:C81)</f>
        <v>1171495402</v>
      </c>
      <c r="D82" s="41">
        <f>SUM(D39:D81)</f>
        <v>118961278</v>
      </c>
      <c r="E82" s="41">
        <f>SUM(E39:E81)</f>
        <v>1204413625.89</v>
      </c>
      <c r="F82" s="41">
        <f>SUM(F39:F81)</f>
        <v>96909468.24</v>
      </c>
      <c r="G82" s="42">
        <f>F82/D82*100</f>
        <v>81.46303559381734</v>
      </c>
      <c r="H82" s="41">
        <f>SUM(H39:H81)</f>
        <v>-22051809.760000013</v>
      </c>
      <c r="I82" s="43">
        <f>E82/C82*100</f>
        <v>102.80993197530279</v>
      </c>
      <c r="J82" s="41">
        <f>SUM(J39:J81)</f>
        <v>32918223.88999999</v>
      </c>
    </row>
    <row r="83" spans="1:10" ht="15.75" customHeight="1">
      <c r="A83" s="54" t="s">
        <v>85</v>
      </c>
      <c r="B83" s="55">
        <f>'[1]вспомогат'!B79</f>
        <v>12359241225</v>
      </c>
      <c r="C83" s="55">
        <f>'[1]вспомогат'!C79</f>
        <v>11405858267</v>
      </c>
      <c r="D83" s="55">
        <f>'[1]вспомогат'!D79</f>
        <v>1255041397</v>
      </c>
      <c r="E83" s="55">
        <f>'[1]вспомогат'!G79</f>
        <v>11348883718.439991</v>
      </c>
      <c r="F83" s="55">
        <f>'[1]вспомогат'!H79</f>
        <v>1104740081.5599997</v>
      </c>
      <c r="G83" s="56">
        <f>'[1]вспомогат'!I79</f>
        <v>88.02419459634763</v>
      </c>
      <c r="H83" s="55">
        <f>'[1]вспомогат'!J79</f>
        <v>-150301315.4400006</v>
      </c>
      <c r="I83" s="56">
        <f>'[1]вспомогат'!K79</f>
        <v>99.50047995314083</v>
      </c>
      <c r="J83" s="55">
        <f>'[1]вспомогат'!L79</f>
        <v>-56974548.560000554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28.11.2019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2019-11-29T08:37:13Z</dcterms:created>
  <dcterms:modified xsi:type="dcterms:W3CDTF">2019-11-29T08:38:18Z</dcterms:modified>
  <cp:category/>
  <cp:version/>
  <cp:contentType/>
  <cp:contentStatus/>
</cp:coreProperties>
</file>