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<sst xmlns="http://schemas.openxmlformats.org/spreadsheetml/2006/main" count="91" uniqueCount="86">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</sst>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711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27.11.2019</v>
          </cell>
        </row>
        <row r="6">
          <cell r="G6" t="str">
            <v>Фактично надійшло на 27.11.2019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2359833700</v>
          </cell>
          <cell r="C10">
            <v>2199259000</v>
          </cell>
          <cell r="D10">
            <v>316891280</v>
          </cell>
          <cell r="G10">
            <v>1971410860.51</v>
          </cell>
          <cell r="H10">
            <v>241432176.1099999</v>
          </cell>
          <cell r="I10">
            <v>76.18769948797578</v>
          </cell>
          <cell r="J10">
            <v>-75459103.8900001</v>
          </cell>
          <cell r="K10">
            <v>89.63977687530209</v>
          </cell>
          <cell r="L10">
            <v>-227848139.49</v>
          </cell>
        </row>
        <row r="11">
          <cell r="B11">
            <v>5624000000</v>
          </cell>
          <cell r="C11">
            <v>5147170000</v>
          </cell>
          <cell r="D11">
            <v>515645000</v>
          </cell>
          <cell r="G11">
            <v>5149248617.54</v>
          </cell>
          <cell r="H11">
            <v>450906042.5</v>
          </cell>
          <cell r="I11">
            <v>87.44505279795209</v>
          </cell>
          <cell r="J11">
            <v>-64738957.5</v>
          </cell>
          <cell r="K11">
            <v>100.04038369706072</v>
          </cell>
          <cell r="L11">
            <v>2078617.5399999619</v>
          </cell>
        </row>
        <row r="12">
          <cell r="B12">
            <v>480270910</v>
          </cell>
          <cell r="C12">
            <v>443572471</v>
          </cell>
          <cell r="D12">
            <v>39332849</v>
          </cell>
          <cell r="G12">
            <v>440881893.13</v>
          </cell>
          <cell r="H12">
            <v>36006583.56</v>
          </cell>
          <cell r="I12">
            <v>91.54328881693773</v>
          </cell>
          <cell r="J12">
            <v>-3326265.4399999976</v>
          </cell>
          <cell r="K12">
            <v>99.39342992500542</v>
          </cell>
          <cell r="L12">
            <v>-2690577.870000005</v>
          </cell>
        </row>
        <row r="13">
          <cell r="B13">
            <v>642996340</v>
          </cell>
          <cell r="C13">
            <v>599797213</v>
          </cell>
          <cell r="D13">
            <v>60168762</v>
          </cell>
          <cell r="G13">
            <v>617854159.13</v>
          </cell>
          <cell r="H13">
            <v>46439945.350000024</v>
          </cell>
          <cell r="I13">
            <v>77.18281680783133</v>
          </cell>
          <cell r="J13">
            <v>-13728816.649999976</v>
          </cell>
          <cell r="K13">
            <v>103.01050850831479</v>
          </cell>
          <cell r="L13">
            <v>18056946.129999995</v>
          </cell>
        </row>
        <row r="14">
          <cell r="B14">
            <v>615787000</v>
          </cell>
          <cell r="C14">
            <v>574757000</v>
          </cell>
          <cell r="D14">
            <v>52006000</v>
          </cell>
          <cell r="G14">
            <v>575486551.94</v>
          </cell>
          <cell r="H14">
            <v>47686264.20000005</v>
          </cell>
          <cell r="I14">
            <v>91.6937741799024</v>
          </cell>
          <cell r="J14">
            <v>-4319735.799999952</v>
          </cell>
          <cell r="K14">
            <v>100.12693224092966</v>
          </cell>
          <cell r="L14">
            <v>729551.9400000572</v>
          </cell>
        </row>
        <row r="15">
          <cell r="B15">
            <v>94482700</v>
          </cell>
          <cell r="C15">
            <v>87933350</v>
          </cell>
          <cell r="D15">
            <v>11314125</v>
          </cell>
          <cell r="G15">
            <v>90817607.41</v>
          </cell>
          <cell r="H15">
            <v>8004104.149999991</v>
          </cell>
          <cell r="I15">
            <v>70.74434965143121</v>
          </cell>
          <cell r="J15">
            <v>-3310020.850000009</v>
          </cell>
          <cell r="K15">
            <v>103.28004950340228</v>
          </cell>
          <cell r="L15">
            <v>2884257.4099999964</v>
          </cell>
        </row>
        <row r="16">
          <cell r="B16">
            <v>39073158</v>
          </cell>
          <cell r="C16">
            <v>35921367</v>
          </cell>
          <cell r="D16">
            <v>4027217</v>
          </cell>
          <cell r="G16">
            <v>37110106.92</v>
          </cell>
          <cell r="H16">
            <v>3632428.1400000006</v>
          </cell>
          <cell r="I16">
            <v>90.1969806941121</v>
          </cell>
          <cell r="J16">
            <v>-394788.8599999994</v>
          </cell>
          <cell r="K16">
            <v>103.30928363611554</v>
          </cell>
          <cell r="L16">
            <v>1188739.9200000018</v>
          </cell>
        </row>
        <row r="17">
          <cell r="B17">
            <v>330204000</v>
          </cell>
          <cell r="C17">
            <v>308052230</v>
          </cell>
          <cell r="D17">
            <v>51347378</v>
          </cell>
          <cell r="G17">
            <v>320644132.02</v>
          </cell>
          <cell r="H17">
            <v>29442840.689999998</v>
          </cell>
          <cell r="I17">
            <v>57.34049495185518</v>
          </cell>
          <cell r="J17">
            <v>-21904537.310000002</v>
          </cell>
          <cell r="K17">
            <v>104.0875867121624</v>
          </cell>
          <cell r="L17">
            <v>12591902.01999998</v>
          </cell>
        </row>
        <row r="18">
          <cell r="B18">
            <v>120000</v>
          </cell>
          <cell r="C18">
            <v>107700</v>
          </cell>
          <cell r="D18">
            <v>9200</v>
          </cell>
          <cell r="G18">
            <v>98476.79</v>
          </cell>
          <cell r="H18">
            <v>10703.51999999999</v>
          </cell>
          <cell r="I18">
            <v>116.34260869565205</v>
          </cell>
          <cell r="J18">
            <v>1503.5199999999895</v>
          </cell>
          <cell r="K18">
            <v>91.43620241411328</v>
          </cell>
          <cell r="L18">
            <v>-9223.210000000006</v>
          </cell>
        </row>
        <row r="19">
          <cell r="B19">
            <v>5855500</v>
          </cell>
          <cell r="C19">
            <v>5659861</v>
          </cell>
          <cell r="D19">
            <v>210688</v>
          </cell>
          <cell r="G19">
            <v>6130958.81</v>
          </cell>
          <cell r="H19">
            <v>212036.7999999998</v>
          </cell>
          <cell r="I19">
            <v>100.64018833535835</v>
          </cell>
          <cell r="J19">
            <v>1348.7999999998137</v>
          </cell>
          <cell r="K19">
            <v>108.32348727292064</v>
          </cell>
          <cell r="L19">
            <v>471097.8099999996</v>
          </cell>
        </row>
        <row r="20">
          <cell r="B20">
            <v>135752172</v>
          </cell>
          <cell r="C20">
            <v>125631276</v>
          </cell>
          <cell r="D20">
            <v>13277455</v>
          </cell>
          <cell r="G20">
            <v>125819683.88</v>
          </cell>
          <cell r="H20">
            <v>10274841.469999999</v>
          </cell>
          <cell r="I20">
            <v>77.38562450409358</v>
          </cell>
          <cell r="J20">
            <v>-3002613.530000001</v>
          </cell>
          <cell r="K20">
            <v>100.14996892971142</v>
          </cell>
          <cell r="L20">
            <v>188407.87999999523</v>
          </cell>
        </row>
        <row r="21">
          <cell r="B21">
            <v>35341370</v>
          </cell>
          <cell r="C21">
            <v>32500775</v>
          </cell>
          <cell r="D21">
            <v>3382440</v>
          </cell>
          <cell r="G21">
            <v>35863311.57</v>
          </cell>
          <cell r="H21">
            <v>2519035.1099999994</v>
          </cell>
          <cell r="I21">
            <v>74.47390374995564</v>
          </cell>
          <cell r="J21">
            <v>-863404.8900000006</v>
          </cell>
          <cell r="K21">
            <v>110.34601965645435</v>
          </cell>
          <cell r="L21">
            <v>3362536.5700000003</v>
          </cell>
        </row>
        <row r="22">
          <cell r="B22">
            <v>64806223</v>
          </cell>
          <cell r="C22">
            <v>60692998</v>
          </cell>
          <cell r="D22">
            <v>7248703</v>
          </cell>
          <cell r="G22">
            <v>62179722.6</v>
          </cell>
          <cell r="H22">
            <v>4870161.060000002</v>
          </cell>
          <cell r="I22">
            <v>67.18665477120531</v>
          </cell>
          <cell r="J22">
            <v>-2378541.9399999976</v>
          </cell>
          <cell r="K22">
            <v>102.44958174582182</v>
          </cell>
          <cell r="L22">
            <v>1486724.6000000015</v>
          </cell>
        </row>
        <row r="23">
          <cell r="B23">
            <v>4526967</v>
          </cell>
          <cell r="C23">
            <v>4134930</v>
          </cell>
          <cell r="D23">
            <v>579937</v>
          </cell>
          <cell r="G23">
            <v>3995429.22</v>
          </cell>
          <cell r="H23">
            <v>262025.13000000035</v>
          </cell>
          <cell r="I23">
            <v>45.1816542141647</v>
          </cell>
          <cell r="J23">
            <v>-317911.86999999965</v>
          </cell>
          <cell r="K23">
            <v>96.62628436273408</v>
          </cell>
          <cell r="L23">
            <v>-139500.7799999998</v>
          </cell>
        </row>
        <row r="24">
          <cell r="B24">
            <v>40145032</v>
          </cell>
          <cell r="C24">
            <v>36339979</v>
          </cell>
          <cell r="D24">
            <v>3921249</v>
          </cell>
          <cell r="G24">
            <v>39580657.12</v>
          </cell>
          <cell r="H24">
            <v>2979548.2399999946</v>
          </cell>
          <cell r="I24">
            <v>75.98467325079316</v>
          </cell>
          <cell r="J24">
            <v>-941700.7600000054</v>
          </cell>
          <cell r="K24">
            <v>108.91766646315342</v>
          </cell>
          <cell r="L24">
            <v>3240678.1199999973</v>
          </cell>
        </row>
        <row r="25">
          <cell r="B25">
            <v>126622543</v>
          </cell>
          <cell r="C25">
            <v>117520889</v>
          </cell>
          <cell r="D25">
            <v>13911309</v>
          </cell>
          <cell r="G25">
            <v>118967956.5</v>
          </cell>
          <cell r="H25">
            <v>9087234.129999995</v>
          </cell>
          <cell r="I25">
            <v>65.32263879696724</v>
          </cell>
          <cell r="J25">
            <v>-4824074.870000005</v>
          </cell>
          <cell r="K25">
            <v>101.23132790460767</v>
          </cell>
          <cell r="L25">
            <v>1447067.5</v>
          </cell>
        </row>
        <row r="26">
          <cell r="B26">
            <v>7480505</v>
          </cell>
          <cell r="C26">
            <v>6528531</v>
          </cell>
          <cell r="D26">
            <v>462049</v>
          </cell>
          <cell r="G26">
            <v>7079552.14</v>
          </cell>
          <cell r="H26">
            <v>554303.0099999998</v>
          </cell>
          <cell r="I26">
            <v>119.96628279684617</v>
          </cell>
          <cell r="J26">
            <v>92254.00999999978</v>
          </cell>
          <cell r="K26">
            <v>108.44020101918792</v>
          </cell>
          <cell r="L26">
            <v>551021.1399999997</v>
          </cell>
        </row>
        <row r="27">
          <cell r="B27">
            <v>67659558</v>
          </cell>
          <cell r="C27">
            <v>62639019</v>
          </cell>
          <cell r="D27">
            <v>6202891</v>
          </cell>
          <cell r="G27">
            <v>62503366.25</v>
          </cell>
          <cell r="H27">
            <v>5639866.799999997</v>
          </cell>
          <cell r="I27">
            <v>90.9231969415551</v>
          </cell>
          <cell r="J27">
            <v>-563024.200000003</v>
          </cell>
          <cell r="K27">
            <v>99.78343730127702</v>
          </cell>
          <cell r="L27">
            <v>-135652.75</v>
          </cell>
        </row>
        <row r="28">
          <cell r="B28">
            <v>119900</v>
          </cell>
          <cell r="C28">
            <v>113200</v>
          </cell>
          <cell r="D28">
            <v>4250</v>
          </cell>
          <cell r="G28">
            <v>111732.94</v>
          </cell>
          <cell r="H28">
            <v>1445.5</v>
          </cell>
          <cell r="I28">
            <v>34.01176470588235</v>
          </cell>
          <cell r="J28">
            <v>-2804.5</v>
          </cell>
          <cell r="K28">
            <v>98.70401060070671</v>
          </cell>
          <cell r="L28">
            <v>-1467.0599999999977</v>
          </cell>
        </row>
        <row r="29">
          <cell r="B29">
            <v>214709023</v>
          </cell>
          <cell r="C29">
            <v>198726424</v>
          </cell>
          <cell r="D29">
            <v>18195737</v>
          </cell>
          <cell r="G29">
            <v>202886385.61</v>
          </cell>
          <cell r="H29">
            <v>16202403.700000018</v>
          </cell>
          <cell r="I29">
            <v>89.04505324516407</v>
          </cell>
          <cell r="J29">
            <v>-1993333.2999999821</v>
          </cell>
          <cell r="K29">
            <v>102.09331075670138</v>
          </cell>
          <cell r="L29">
            <v>4159961.6100000143</v>
          </cell>
        </row>
        <row r="30">
          <cell r="B30">
            <v>26581263</v>
          </cell>
          <cell r="C30">
            <v>25121178</v>
          </cell>
          <cell r="D30">
            <v>2656538</v>
          </cell>
          <cell r="G30">
            <v>27922617.49</v>
          </cell>
          <cell r="H30">
            <v>1728249.3699999973</v>
          </cell>
          <cell r="I30">
            <v>65.05645204397594</v>
          </cell>
          <cell r="J30">
            <v>-928288.6300000027</v>
          </cell>
          <cell r="K30">
            <v>111.15170431100006</v>
          </cell>
          <cell r="L30">
            <v>2801439.4899999984</v>
          </cell>
        </row>
        <row r="31">
          <cell r="B31">
            <v>41957545</v>
          </cell>
          <cell r="C31">
            <v>40728769</v>
          </cell>
          <cell r="D31">
            <v>3566098</v>
          </cell>
          <cell r="G31">
            <v>39241254.05</v>
          </cell>
          <cell r="H31">
            <v>3509027.969999999</v>
          </cell>
          <cell r="I31">
            <v>98.39965054241355</v>
          </cell>
          <cell r="J31">
            <v>-57070.03000000119</v>
          </cell>
          <cell r="K31">
            <v>96.34775372169976</v>
          </cell>
          <cell r="L31">
            <v>-1487514.950000003</v>
          </cell>
        </row>
        <row r="32">
          <cell r="B32">
            <v>41550906</v>
          </cell>
          <cell r="C32">
            <v>38795943</v>
          </cell>
          <cell r="D32">
            <v>3440047</v>
          </cell>
          <cell r="G32">
            <v>45829982.67</v>
          </cell>
          <cell r="H32">
            <v>3444464.25</v>
          </cell>
          <cell r="I32">
            <v>100.12840667583902</v>
          </cell>
          <cell r="J32">
            <v>4417.25</v>
          </cell>
          <cell r="K32">
            <v>118.13086401843616</v>
          </cell>
          <cell r="L32">
            <v>7034039.670000002</v>
          </cell>
        </row>
        <row r="33">
          <cell r="B33">
            <v>79285808</v>
          </cell>
          <cell r="C33">
            <v>74428554</v>
          </cell>
          <cell r="D33">
            <v>7453870</v>
          </cell>
          <cell r="G33">
            <v>77536786.83</v>
          </cell>
          <cell r="H33">
            <v>4990458.649999991</v>
          </cell>
          <cell r="I33">
            <v>66.95124344803426</v>
          </cell>
          <cell r="J33">
            <v>-2463411.350000009</v>
          </cell>
          <cell r="K33">
            <v>104.17612954028368</v>
          </cell>
          <cell r="L33">
            <v>3108232.829999998</v>
          </cell>
        </row>
        <row r="34">
          <cell r="B34">
            <v>340000</v>
          </cell>
          <cell r="C34">
            <v>334900</v>
          </cell>
          <cell r="D34">
            <v>27700</v>
          </cell>
          <cell r="G34">
            <v>298891.97</v>
          </cell>
          <cell r="H34">
            <v>22789.969999999972</v>
          </cell>
          <cell r="I34">
            <v>82.27425992779773</v>
          </cell>
          <cell r="J34">
            <v>-4910.030000000028</v>
          </cell>
          <cell r="K34">
            <v>89.24812481337712</v>
          </cell>
          <cell r="L34">
            <v>-36008.03000000003</v>
          </cell>
        </row>
        <row r="35">
          <cell r="B35">
            <v>8467600</v>
          </cell>
          <cell r="C35">
            <v>7895308</v>
          </cell>
          <cell r="D35">
            <v>797347</v>
          </cell>
          <cell r="G35">
            <v>7389691.82</v>
          </cell>
          <cell r="H35">
            <v>391928.25</v>
          </cell>
          <cell r="I35">
            <v>49.15403832961057</v>
          </cell>
          <cell r="J35">
            <v>-405418.75</v>
          </cell>
          <cell r="K35">
            <v>93.59599169532082</v>
          </cell>
          <cell r="L35">
            <v>-505616.1799999997</v>
          </cell>
        </row>
        <row r="36">
          <cell r="B36">
            <v>18734076</v>
          </cell>
          <cell r="C36">
            <v>17124744</v>
          </cell>
          <cell r="D36">
            <v>2736959</v>
          </cell>
          <cell r="G36">
            <v>19106722.63</v>
          </cell>
          <cell r="H36">
            <v>1171749.5</v>
          </cell>
          <cell r="I36">
            <v>42.81209546799934</v>
          </cell>
          <cell r="J36">
            <v>-1565209.5</v>
          </cell>
          <cell r="K36">
            <v>111.57377085461833</v>
          </cell>
          <cell r="L36">
            <v>1981978.629999999</v>
          </cell>
        </row>
        <row r="37">
          <cell r="B37">
            <v>49602581</v>
          </cell>
          <cell r="C37">
            <v>46509747</v>
          </cell>
          <cell r="D37">
            <v>3306370</v>
          </cell>
          <cell r="G37">
            <v>46944865.88</v>
          </cell>
          <cell r="H37">
            <v>3168167.5100000054</v>
          </cell>
          <cell r="I37">
            <v>95.82011420379466</v>
          </cell>
          <cell r="J37">
            <v>-138202.48999999464</v>
          </cell>
          <cell r="K37">
            <v>100.93554342490833</v>
          </cell>
          <cell r="L37">
            <v>435118.8800000027</v>
          </cell>
        </row>
        <row r="38">
          <cell r="B38">
            <v>24846064</v>
          </cell>
          <cell r="C38">
            <v>23932355</v>
          </cell>
          <cell r="D38">
            <v>3710625</v>
          </cell>
          <cell r="G38">
            <v>25594232.45</v>
          </cell>
          <cell r="H38">
            <v>2104257.2699999996</v>
          </cell>
          <cell r="I38">
            <v>56.70897139969681</v>
          </cell>
          <cell r="J38">
            <v>-1606367.7300000004</v>
          </cell>
          <cell r="K38">
            <v>106.94406150167836</v>
          </cell>
          <cell r="L38">
            <v>1661877.4499999993</v>
          </cell>
        </row>
        <row r="39">
          <cell r="B39">
            <v>22000000</v>
          </cell>
          <cell r="C39">
            <v>18542930</v>
          </cell>
          <cell r="D39">
            <v>2464769</v>
          </cell>
          <cell r="G39">
            <v>18695428.04</v>
          </cell>
          <cell r="H39">
            <v>2109661.9399999995</v>
          </cell>
          <cell r="I39">
            <v>85.59268393914398</v>
          </cell>
          <cell r="J39">
            <v>-355107.0600000005</v>
          </cell>
          <cell r="K39">
            <v>100.822405304879</v>
          </cell>
          <cell r="L39">
            <v>152498.0399999991</v>
          </cell>
        </row>
        <row r="40">
          <cell r="B40">
            <v>19385265</v>
          </cell>
          <cell r="C40">
            <v>18513510</v>
          </cell>
          <cell r="D40">
            <v>1664345</v>
          </cell>
          <cell r="G40">
            <v>18808519.6</v>
          </cell>
          <cell r="H40">
            <v>1543533.0200000033</v>
          </cell>
          <cell r="I40">
            <v>92.74116964932169</v>
          </cell>
          <cell r="J40">
            <v>-120811.97999999672</v>
          </cell>
          <cell r="K40">
            <v>101.59348281336172</v>
          </cell>
          <cell r="L40">
            <v>295009.6000000015</v>
          </cell>
        </row>
        <row r="41">
          <cell r="B41">
            <v>20726672</v>
          </cell>
          <cell r="C41">
            <v>19566619</v>
          </cell>
          <cell r="D41">
            <v>1165102</v>
          </cell>
          <cell r="G41">
            <v>20606668.04</v>
          </cell>
          <cell r="H41">
            <v>1463705.1999999993</v>
          </cell>
          <cell r="I41">
            <v>125.6289320591673</v>
          </cell>
          <cell r="J41">
            <v>298603.19999999925</v>
          </cell>
          <cell r="K41">
            <v>105.31542541917946</v>
          </cell>
          <cell r="L41">
            <v>1040049.0399999991</v>
          </cell>
        </row>
        <row r="42">
          <cell r="B42">
            <v>33735724</v>
          </cell>
          <cell r="C42">
            <v>30669599</v>
          </cell>
          <cell r="D42">
            <v>3000964</v>
          </cell>
          <cell r="G42">
            <v>31948947.61</v>
          </cell>
          <cell r="H42">
            <v>2744686.5199999996</v>
          </cell>
          <cell r="I42">
            <v>91.4601614681149</v>
          </cell>
          <cell r="J42">
            <v>-256277.48000000045</v>
          </cell>
          <cell r="K42">
            <v>104.17139007914645</v>
          </cell>
          <cell r="L42">
            <v>1279348.6099999994</v>
          </cell>
        </row>
        <row r="43">
          <cell r="B43">
            <v>62615123</v>
          </cell>
          <cell r="C43">
            <v>57764025</v>
          </cell>
          <cell r="D43">
            <v>8071150</v>
          </cell>
          <cell r="G43">
            <v>57018325.68</v>
          </cell>
          <cell r="H43">
            <v>4317176.969999999</v>
          </cell>
          <cell r="I43">
            <v>53.488994381221985</v>
          </cell>
          <cell r="J43">
            <v>-3753973.030000001</v>
          </cell>
          <cell r="K43">
            <v>98.70905928040852</v>
          </cell>
          <cell r="L43">
            <v>-745699.3200000003</v>
          </cell>
        </row>
        <row r="44">
          <cell r="B44">
            <v>29022674</v>
          </cell>
          <cell r="C44">
            <v>27812174</v>
          </cell>
          <cell r="D44">
            <v>3153500</v>
          </cell>
          <cell r="G44">
            <v>28677314.29</v>
          </cell>
          <cell r="H44">
            <v>2130299.169999998</v>
          </cell>
          <cell r="I44">
            <v>67.55348565086405</v>
          </cell>
          <cell r="J44">
            <v>-1023200.8300000019</v>
          </cell>
          <cell r="K44">
            <v>103.11065323408374</v>
          </cell>
          <cell r="L44">
            <v>865140.2899999991</v>
          </cell>
        </row>
        <row r="45">
          <cell r="B45">
            <v>31481700</v>
          </cell>
          <cell r="C45">
            <v>28962782</v>
          </cell>
          <cell r="D45">
            <v>5421062</v>
          </cell>
          <cell r="G45">
            <v>28250455.44</v>
          </cell>
          <cell r="H45">
            <v>2101776.41</v>
          </cell>
          <cell r="I45">
            <v>38.77056580426492</v>
          </cell>
          <cell r="J45">
            <v>-3319285.59</v>
          </cell>
          <cell r="K45">
            <v>97.54054510371276</v>
          </cell>
          <cell r="L45">
            <v>-712326.5599999987</v>
          </cell>
        </row>
        <row r="46">
          <cell r="B46">
            <v>10873522</v>
          </cell>
          <cell r="C46">
            <v>10540947</v>
          </cell>
          <cell r="D46">
            <v>1182038</v>
          </cell>
          <cell r="G46">
            <v>10194610.83</v>
          </cell>
          <cell r="H46">
            <v>731373.1300000008</v>
          </cell>
          <cell r="I46">
            <v>61.87391014502078</v>
          </cell>
          <cell r="J46">
            <v>-450664.8699999992</v>
          </cell>
          <cell r="K46">
            <v>96.7143732911284</v>
          </cell>
          <cell r="L46">
            <v>-346336.1699999999</v>
          </cell>
        </row>
        <row r="47">
          <cell r="B47">
            <v>10106915</v>
          </cell>
          <cell r="C47">
            <v>9445543</v>
          </cell>
          <cell r="D47">
            <v>1664657</v>
          </cell>
          <cell r="G47">
            <v>9563968.47</v>
          </cell>
          <cell r="H47">
            <v>851947.3800000008</v>
          </cell>
          <cell r="I47">
            <v>51.178553900293025</v>
          </cell>
          <cell r="J47">
            <v>-812709.6199999992</v>
          </cell>
          <cell r="K47">
            <v>101.25377090549479</v>
          </cell>
          <cell r="L47">
            <v>118425.47000000067</v>
          </cell>
        </row>
        <row r="48">
          <cell r="B48">
            <v>14945723</v>
          </cell>
          <cell r="C48">
            <v>13902121</v>
          </cell>
          <cell r="D48">
            <v>2898055</v>
          </cell>
          <cell r="G48">
            <v>12831644.44</v>
          </cell>
          <cell r="H48">
            <v>979816.6699999999</v>
          </cell>
          <cell r="I48">
            <v>33.80945737744798</v>
          </cell>
          <cell r="J48">
            <v>-1918238.33</v>
          </cell>
          <cell r="K48">
            <v>92.29990474115424</v>
          </cell>
          <cell r="L48">
            <v>-1070476.5600000005</v>
          </cell>
        </row>
        <row r="49">
          <cell r="B49">
            <v>29596100</v>
          </cell>
          <cell r="C49">
            <v>26688738</v>
          </cell>
          <cell r="D49">
            <v>2810235</v>
          </cell>
          <cell r="G49">
            <v>25736067.32</v>
          </cell>
          <cell r="H49">
            <v>2344804.240000002</v>
          </cell>
          <cell r="I49">
            <v>83.43801283522559</v>
          </cell>
          <cell r="J49">
            <v>-465430.7599999979</v>
          </cell>
          <cell r="K49">
            <v>96.43043938608112</v>
          </cell>
          <cell r="L49">
            <v>-952670.6799999997</v>
          </cell>
        </row>
        <row r="50">
          <cell r="B50">
            <v>12240820</v>
          </cell>
          <cell r="C50">
            <v>11152520</v>
          </cell>
          <cell r="D50">
            <v>1765520</v>
          </cell>
          <cell r="G50">
            <v>10875013.24</v>
          </cell>
          <cell r="H50">
            <v>837963.8200000003</v>
          </cell>
          <cell r="I50">
            <v>47.462720331686995</v>
          </cell>
          <cell r="J50">
            <v>-927556.1799999997</v>
          </cell>
          <cell r="K50">
            <v>97.51171250981841</v>
          </cell>
          <cell r="L50">
            <v>-277506.7599999998</v>
          </cell>
        </row>
        <row r="51">
          <cell r="B51">
            <v>9832077</v>
          </cell>
          <cell r="C51">
            <v>8991527</v>
          </cell>
          <cell r="D51">
            <v>1251200</v>
          </cell>
          <cell r="G51">
            <v>9698935.95</v>
          </cell>
          <cell r="H51">
            <v>1087206.5599999987</v>
          </cell>
          <cell r="I51">
            <v>86.89310741687969</v>
          </cell>
          <cell r="J51">
            <v>-163993.44000000134</v>
          </cell>
          <cell r="K51">
            <v>107.86750626450879</v>
          </cell>
          <cell r="L51">
            <v>707408.9499999993</v>
          </cell>
        </row>
        <row r="52">
          <cell r="B52">
            <v>62949222</v>
          </cell>
          <cell r="C52">
            <v>58851420</v>
          </cell>
          <cell r="D52">
            <v>4213355</v>
          </cell>
          <cell r="G52">
            <v>63009582.79</v>
          </cell>
          <cell r="H52">
            <v>4066954.5</v>
          </cell>
          <cell r="I52">
            <v>96.52532245680699</v>
          </cell>
          <cell r="J52">
            <v>-146400.5</v>
          </cell>
          <cell r="K52">
            <v>107.06552669417322</v>
          </cell>
          <cell r="L52">
            <v>4158162.789999999</v>
          </cell>
        </row>
        <row r="53">
          <cell r="B53">
            <v>82939186</v>
          </cell>
          <cell r="C53">
            <v>75810706</v>
          </cell>
          <cell r="D53">
            <v>7022733</v>
          </cell>
          <cell r="G53">
            <v>75717382.62</v>
          </cell>
          <cell r="H53">
            <v>6040516.88000001</v>
          </cell>
          <cell r="I53">
            <v>86.01376244832333</v>
          </cell>
          <cell r="J53">
            <v>-982216.1199999899</v>
          </cell>
          <cell r="K53">
            <v>99.8768994711644</v>
          </cell>
          <cell r="L53">
            <v>-93323.37999999523</v>
          </cell>
        </row>
        <row r="54">
          <cell r="B54">
            <v>39358200</v>
          </cell>
          <cell r="C54">
            <v>35701200</v>
          </cell>
          <cell r="D54">
            <v>2647700</v>
          </cell>
          <cell r="G54">
            <v>32832877.34</v>
          </cell>
          <cell r="H54">
            <v>2171157.66</v>
          </cell>
          <cell r="I54">
            <v>82.00164897835857</v>
          </cell>
          <cell r="J54">
            <v>-476542.33999999985</v>
          </cell>
          <cell r="K54">
            <v>91.96575280382731</v>
          </cell>
          <cell r="L54">
            <v>-2868322.66</v>
          </cell>
        </row>
        <row r="55">
          <cell r="B55">
            <v>66396600</v>
          </cell>
          <cell r="C55">
            <v>62240450</v>
          </cell>
          <cell r="D55">
            <v>4952200</v>
          </cell>
          <cell r="G55">
            <v>68904518.27</v>
          </cell>
          <cell r="H55">
            <v>4700287.499999993</v>
          </cell>
          <cell r="I55">
            <v>94.91311942167103</v>
          </cell>
          <cell r="J55">
            <v>-251912.50000000745</v>
          </cell>
          <cell r="K55">
            <v>110.70697315009772</v>
          </cell>
          <cell r="L55">
            <v>6664068.269999996</v>
          </cell>
        </row>
        <row r="56">
          <cell r="B56">
            <v>83650000</v>
          </cell>
          <cell r="C56">
            <v>76874450</v>
          </cell>
          <cell r="D56">
            <v>6752250</v>
          </cell>
          <cell r="G56">
            <v>73323520.56</v>
          </cell>
          <cell r="H56">
            <v>5170461.299999997</v>
          </cell>
          <cell r="I56">
            <v>76.57390203265574</v>
          </cell>
          <cell r="J56">
            <v>-1581788.700000003</v>
          </cell>
          <cell r="K56">
            <v>95.38087174607428</v>
          </cell>
          <cell r="L56">
            <v>-3550929.4399999976</v>
          </cell>
        </row>
        <row r="57">
          <cell r="B57">
            <v>14651811</v>
          </cell>
          <cell r="C57">
            <v>13866311</v>
          </cell>
          <cell r="D57">
            <v>1150850</v>
          </cell>
          <cell r="G57">
            <v>14511925.23</v>
          </cell>
          <cell r="H57">
            <v>1104695.6600000001</v>
          </cell>
          <cell r="I57">
            <v>95.98954338097928</v>
          </cell>
          <cell r="J57">
            <v>-46154.33999999985</v>
          </cell>
          <cell r="K57">
            <v>104.65599127266077</v>
          </cell>
          <cell r="L57">
            <v>645614.2300000004</v>
          </cell>
        </row>
        <row r="58">
          <cell r="B58">
            <v>64819798</v>
          </cell>
          <cell r="C58">
            <v>60365980</v>
          </cell>
          <cell r="D58">
            <v>6951055</v>
          </cell>
          <cell r="G58">
            <v>61352532.74</v>
          </cell>
          <cell r="H58">
            <v>5074009</v>
          </cell>
          <cell r="I58">
            <v>72.99624301634788</v>
          </cell>
          <cell r="J58">
            <v>-1877046</v>
          </cell>
          <cell r="K58">
            <v>101.63428596702977</v>
          </cell>
          <cell r="L58">
            <v>986552.7400000021</v>
          </cell>
        </row>
        <row r="59">
          <cell r="B59">
            <v>19733200</v>
          </cell>
          <cell r="C59">
            <v>18137144</v>
          </cell>
          <cell r="D59">
            <v>1628062</v>
          </cell>
          <cell r="G59">
            <v>22758210.14</v>
          </cell>
          <cell r="H59">
            <v>1476146.960000001</v>
          </cell>
          <cell r="I59">
            <v>90.66896469544777</v>
          </cell>
          <cell r="J59">
            <v>-151915.0399999991</v>
          </cell>
          <cell r="K59">
            <v>125.47846640022267</v>
          </cell>
          <cell r="L59">
            <v>4621066.140000001</v>
          </cell>
        </row>
        <row r="60">
          <cell r="B60">
            <v>14946530</v>
          </cell>
          <cell r="C60">
            <v>13892502</v>
          </cell>
          <cell r="D60">
            <v>1477880</v>
          </cell>
          <cell r="G60">
            <v>13829740</v>
          </cell>
          <cell r="H60">
            <v>874023.5700000003</v>
          </cell>
          <cell r="I60">
            <v>59.14036119306035</v>
          </cell>
          <cell r="J60">
            <v>-603856.4299999997</v>
          </cell>
          <cell r="K60">
            <v>99.54823112496223</v>
          </cell>
          <cell r="L60">
            <v>-62762</v>
          </cell>
        </row>
        <row r="61">
          <cell r="B61">
            <v>11625000</v>
          </cell>
          <cell r="C61">
            <v>10561188</v>
          </cell>
          <cell r="D61">
            <v>1249538</v>
          </cell>
          <cell r="G61">
            <v>11132016.45</v>
          </cell>
          <cell r="H61">
            <v>550650.9799999986</v>
          </cell>
          <cell r="I61">
            <v>44.068366068098655</v>
          </cell>
          <cell r="J61">
            <v>-698887.0200000014</v>
          </cell>
          <cell r="K61">
            <v>105.40496438468854</v>
          </cell>
          <cell r="L61">
            <v>570828.4499999993</v>
          </cell>
        </row>
        <row r="62">
          <cell r="B62">
            <v>14076930</v>
          </cell>
          <cell r="C62">
            <v>13356730</v>
          </cell>
          <cell r="D62">
            <v>2051742</v>
          </cell>
          <cell r="G62">
            <v>12376696.26</v>
          </cell>
          <cell r="H62">
            <v>728567.5399999991</v>
          </cell>
          <cell r="I62">
            <v>35.509705411304104</v>
          </cell>
          <cell r="J62">
            <v>-1323174.460000001</v>
          </cell>
          <cell r="K62">
            <v>92.66262221367056</v>
          </cell>
          <cell r="L62">
            <v>-980033.7400000002</v>
          </cell>
        </row>
        <row r="63">
          <cell r="B63">
            <v>9243000</v>
          </cell>
          <cell r="C63">
            <v>8480200</v>
          </cell>
          <cell r="D63">
            <v>1394328</v>
          </cell>
          <cell r="G63">
            <v>8067821.06</v>
          </cell>
          <cell r="H63">
            <v>734072.3899999997</v>
          </cell>
          <cell r="I63">
            <v>52.64703785622893</v>
          </cell>
          <cell r="J63">
            <v>-660255.6100000003</v>
          </cell>
          <cell r="K63">
            <v>95.13715549161576</v>
          </cell>
          <cell r="L63">
            <v>-412378.9400000004</v>
          </cell>
        </row>
        <row r="64">
          <cell r="B64">
            <v>14292800</v>
          </cell>
          <cell r="C64">
            <v>13364020</v>
          </cell>
          <cell r="D64">
            <v>1124560</v>
          </cell>
          <cell r="G64">
            <v>14856020.37</v>
          </cell>
          <cell r="H64">
            <v>953279.0800000001</v>
          </cell>
          <cell r="I64">
            <v>84.76907234829622</v>
          </cell>
          <cell r="J64">
            <v>-171280.91999999993</v>
          </cell>
          <cell r="K64">
            <v>111.16430811986213</v>
          </cell>
          <cell r="L64">
            <v>1492000.3699999992</v>
          </cell>
        </row>
        <row r="65">
          <cell r="B65">
            <v>11237207</v>
          </cell>
          <cell r="C65">
            <v>10569545</v>
          </cell>
          <cell r="D65">
            <v>459095</v>
          </cell>
          <cell r="G65">
            <v>10727728.4</v>
          </cell>
          <cell r="H65">
            <v>569989.4000000004</v>
          </cell>
          <cell r="I65">
            <v>124.15500059900464</v>
          </cell>
          <cell r="J65">
            <v>110894.40000000037</v>
          </cell>
          <cell r="K65">
            <v>101.49659611648374</v>
          </cell>
          <cell r="L65">
            <v>158183.40000000037</v>
          </cell>
        </row>
        <row r="66">
          <cell r="B66">
            <v>33226368</v>
          </cell>
          <cell r="C66">
            <v>30752491</v>
          </cell>
          <cell r="D66">
            <v>3128395</v>
          </cell>
          <cell r="G66">
            <v>31688137.07</v>
          </cell>
          <cell r="H66">
            <v>2229749.3900000006</v>
          </cell>
          <cell r="I66">
            <v>71.27454781125788</v>
          </cell>
          <cell r="J66">
            <v>-898645.6099999994</v>
          </cell>
          <cell r="K66">
            <v>103.04250497951533</v>
          </cell>
          <cell r="L66">
            <v>935646.0700000003</v>
          </cell>
        </row>
        <row r="67">
          <cell r="B67">
            <v>69257200</v>
          </cell>
          <cell r="C67">
            <v>64896867</v>
          </cell>
          <cell r="D67">
            <v>6001452</v>
          </cell>
          <cell r="G67">
            <v>65187219.61</v>
          </cell>
          <cell r="H67">
            <v>3648093.1099999994</v>
          </cell>
          <cell r="I67">
            <v>60.786841417710235</v>
          </cell>
          <cell r="J67">
            <v>-2353358.8900000006</v>
          </cell>
          <cell r="K67">
            <v>100.44740620529493</v>
          </cell>
          <cell r="L67">
            <v>290352.6099999994</v>
          </cell>
        </row>
        <row r="68">
          <cell r="B68">
            <v>96487699</v>
          </cell>
          <cell r="C68">
            <v>83173919</v>
          </cell>
          <cell r="D68">
            <v>7933841</v>
          </cell>
          <cell r="G68">
            <v>80649904.34</v>
          </cell>
          <cell r="H68">
            <v>5172203.659999996</v>
          </cell>
          <cell r="I68">
            <v>65.19167273455564</v>
          </cell>
          <cell r="J68">
            <v>-2761637.3400000036</v>
          </cell>
          <cell r="K68">
            <v>96.96537725966718</v>
          </cell>
          <cell r="L68">
            <v>-2524014.6599999964</v>
          </cell>
        </row>
        <row r="69">
          <cell r="B69">
            <v>14752300</v>
          </cell>
          <cell r="C69">
            <v>13976130</v>
          </cell>
          <cell r="D69">
            <v>1515280</v>
          </cell>
          <cell r="G69">
            <v>15124798.74</v>
          </cell>
          <cell r="H69">
            <v>1093972.9100000001</v>
          </cell>
          <cell r="I69">
            <v>72.19608983158228</v>
          </cell>
          <cell r="J69">
            <v>-421307.08999999985</v>
          </cell>
          <cell r="K69">
            <v>108.21878975081086</v>
          </cell>
          <cell r="L69">
            <v>1148668.7400000002</v>
          </cell>
        </row>
        <row r="70">
          <cell r="B70">
            <v>8961665</v>
          </cell>
          <cell r="C70">
            <v>8303209</v>
          </cell>
          <cell r="D70">
            <v>419349</v>
          </cell>
          <cell r="G70">
            <v>8912738.54</v>
          </cell>
          <cell r="H70">
            <v>693381.6899999995</v>
          </cell>
          <cell r="I70">
            <v>165.3471666797821</v>
          </cell>
          <cell r="J70">
            <v>274032.6899999995</v>
          </cell>
          <cell r="K70">
            <v>107.340891214469</v>
          </cell>
          <cell r="L70">
            <v>609529.5399999991</v>
          </cell>
        </row>
        <row r="71">
          <cell r="B71">
            <v>7619748</v>
          </cell>
          <cell r="C71">
            <v>6856307</v>
          </cell>
          <cell r="D71">
            <v>850761</v>
          </cell>
          <cell r="G71">
            <v>7270436.74</v>
          </cell>
          <cell r="H71">
            <v>439719.68000000063</v>
          </cell>
          <cell r="I71">
            <v>51.685453376447754</v>
          </cell>
          <cell r="J71">
            <v>-411041.31999999937</v>
          </cell>
          <cell r="K71">
            <v>106.04012830814023</v>
          </cell>
          <cell r="L71">
            <v>414129.7400000002</v>
          </cell>
        </row>
        <row r="72">
          <cell r="B72">
            <v>54231926</v>
          </cell>
          <cell r="C72">
            <v>52167568</v>
          </cell>
          <cell r="D72">
            <v>4994307</v>
          </cell>
          <cell r="G72">
            <v>50979515.26</v>
          </cell>
          <cell r="H72">
            <v>3520730.5</v>
          </cell>
          <cell r="I72">
            <v>70.49487546520469</v>
          </cell>
          <cell r="J72">
            <v>-1473576.5</v>
          </cell>
          <cell r="K72">
            <v>97.72262195546475</v>
          </cell>
          <cell r="L72">
            <v>-1188052.740000002</v>
          </cell>
        </row>
        <row r="73">
          <cell r="B73">
            <v>23789895</v>
          </cell>
          <cell r="C73">
            <v>22306240</v>
          </cell>
          <cell r="D73">
            <v>1905325</v>
          </cell>
          <cell r="G73">
            <v>22810437.53</v>
          </cell>
          <cell r="H73">
            <v>2073173.5100000016</v>
          </cell>
          <cell r="I73">
            <v>108.80944248356587</v>
          </cell>
          <cell r="J73">
            <v>167848.51000000164</v>
          </cell>
          <cell r="K73">
            <v>102.26034298026023</v>
          </cell>
          <cell r="L73">
            <v>504197.5300000012</v>
          </cell>
        </row>
        <row r="74">
          <cell r="B74">
            <v>8897951</v>
          </cell>
          <cell r="C74">
            <v>8514501</v>
          </cell>
          <cell r="D74">
            <v>894740</v>
          </cell>
          <cell r="G74">
            <v>8964779.59</v>
          </cell>
          <cell r="H74">
            <v>811625.3200000003</v>
          </cell>
          <cell r="I74">
            <v>90.71074502089996</v>
          </cell>
          <cell r="J74">
            <v>-83114.6799999997</v>
          </cell>
          <cell r="K74">
            <v>105.28837321177132</v>
          </cell>
          <cell r="L74">
            <v>450278.58999999985</v>
          </cell>
        </row>
        <row r="75">
          <cell r="B75">
            <v>9216152</v>
          </cell>
          <cell r="C75">
            <v>8770529</v>
          </cell>
          <cell r="D75">
            <v>1492296</v>
          </cell>
          <cell r="G75">
            <v>9754762.47</v>
          </cell>
          <cell r="H75">
            <v>960452.4400000013</v>
          </cell>
          <cell r="I75">
            <v>64.36071932109992</v>
          </cell>
          <cell r="J75">
            <v>-531843.5599999987</v>
          </cell>
          <cell r="K75">
            <v>111.22205365263602</v>
          </cell>
          <cell r="L75">
            <v>984233.4700000007</v>
          </cell>
        </row>
        <row r="76">
          <cell r="B76">
            <v>7841526</v>
          </cell>
          <cell r="C76">
            <v>7311701</v>
          </cell>
          <cell r="D76">
            <v>861882</v>
          </cell>
          <cell r="G76">
            <v>9121308.4</v>
          </cell>
          <cell r="H76">
            <v>284754.0600000005</v>
          </cell>
          <cell r="I76">
            <v>33.03863637945803</v>
          </cell>
          <cell r="J76">
            <v>-577127.9399999995</v>
          </cell>
          <cell r="K76">
            <v>124.74947211326067</v>
          </cell>
          <cell r="L76">
            <v>1809607.4000000004</v>
          </cell>
        </row>
        <row r="77">
          <cell r="B77">
            <v>15559117</v>
          </cell>
          <cell r="C77">
            <v>14172287</v>
          </cell>
          <cell r="D77">
            <v>1703965</v>
          </cell>
          <cell r="G77">
            <v>13690463.33</v>
          </cell>
          <cell r="H77">
            <v>934791.2799999993</v>
          </cell>
          <cell r="I77">
            <v>54.85977000701302</v>
          </cell>
          <cell r="J77">
            <v>-769173.7200000007</v>
          </cell>
          <cell r="K77">
            <v>96.60024052575284</v>
          </cell>
          <cell r="L77">
            <v>-481823.6699999999</v>
          </cell>
        </row>
        <row r="78">
          <cell r="B78">
            <v>11588535</v>
          </cell>
          <cell r="C78">
            <v>10930826</v>
          </cell>
          <cell r="D78">
            <v>746686</v>
          </cell>
          <cell r="G78">
            <v>11884279.87</v>
          </cell>
          <cell r="H78">
            <v>721330.6999999993</v>
          </cell>
          <cell r="I78">
            <v>96.60428881752159</v>
          </cell>
          <cell r="J78">
            <v>-25355.300000000745</v>
          </cell>
          <cell r="K78">
            <v>108.72261501555325</v>
          </cell>
          <cell r="L78">
            <v>953453.8699999992</v>
          </cell>
        </row>
        <row r="79">
          <cell r="B79">
            <v>12359064325</v>
          </cell>
          <cell r="C79">
            <v>11408687167</v>
          </cell>
          <cell r="D79">
            <v>1257870297</v>
          </cell>
          <cell r="G79">
            <v>11260881460.490005</v>
          </cell>
          <cell r="H79">
            <v>1016737823.6099998</v>
          </cell>
          <cell r="I79">
            <v>80.83010037162836</v>
          </cell>
          <cell r="J79">
            <v>-241132473.39000008</v>
          </cell>
          <cell r="K79">
            <v>98.7044459687042</v>
          </cell>
          <cell r="L79">
            <v>-147805706.51000008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20" sqref="D2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27.11.2019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27.11.2019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2199259000</v>
      </c>
      <c r="D10" s="33">
        <f>'[1]вспомогат'!D10</f>
        <v>316891280</v>
      </c>
      <c r="E10" s="33">
        <f>'[1]вспомогат'!G10</f>
        <v>1971410860.51</v>
      </c>
      <c r="F10" s="33">
        <f>'[1]вспомогат'!H10</f>
        <v>241432176.1099999</v>
      </c>
      <c r="G10" s="34">
        <f>'[1]вспомогат'!I10</f>
        <v>76.18769948797578</v>
      </c>
      <c r="H10" s="35">
        <f>'[1]вспомогат'!J10</f>
        <v>-75459103.8900001</v>
      </c>
      <c r="I10" s="36">
        <f>'[1]вспомогат'!K10</f>
        <v>89.63977687530209</v>
      </c>
      <c r="J10" s="37">
        <f>'[1]вспомогат'!L10</f>
        <v>-227848139.49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5147170000</v>
      </c>
      <c r="D12" s="38">
        <f>'[1]вспомогат'!D11</f>
        <v>515645000</v>
      </c>
      <c r="E12" s="33">
        <f>'[1]вспомогат'!G11</f>
        <v>5149248617.54</v>
      </c>
      <c r="F12" s="38">
        <f>'[1]вспомогат'!H11</f>
        <v>450906042.5</v>
      </c>
      <c r="G12" s="39">
        <f>'[1]вспомогат'!I11</f>
        <v>87.44505279795209</v>
      </c>
      <c r="H12" s="35">
        <f>'[1]вспомогат'!J11</f>
        <v>-64738957.5</v>
      </c>
      <c r="I12" s="36">
        <f>'[1]вспомогат'!K11</f>
        <v>100.04038369706072</v>
      </c>
      <c r="J12" s="37">
        <f>'[1]вспомогат'!L11</f>
        <v>2078617.5399999619</v>
      </c>
    </row>
    <row r="13" spans="1:10" ht="12.75">
      <c r="A13" s="32" t="s">
        <v>15</v>
      </c>
      <c r="B13" s="33">
        <f>'[1]вспомогат'!B12</f>
        <v>480270910</v>
      </c>
      <c r="C13" s="33">
        <f>'[1]вспомогат'!C12</f>
        <v>443572471</v>
      </c>
      <c r="D13" s="38">
        <f>'[1]вспомогат'!D12</f>
        <v>39332849</v>
      </c>
      <c r="E13" s="33">
        <f>'[1]вспомогат'!G12</f>
        <v>440881893.13</v>
      </c>
      <c r="F13" s="38">
        <f>'[1]вспомогат'!H12</f>
        <v>36006583.56</v>
      </c>
      <c r="G13" s="39">
        <f>'[1]вспомогат'!I12</f>
        <v>91.54328881693773</v>
      </c>
      <c r="H13" s="35">
        <f>'[1]вспомогат'!J12</f>
        <v>-3326265.4399999976</v>
      </c>
      <c r="I13" s="36">
        <f>'[1]вспомогат'!K12</f>
        <v>99.39342992500542</v>
      </c>
      <c r="J13" s="37">
        <f>'[1]вспомогат'!L12</f>
        <v>-2690577.870000005</v>
      </c>
    </row>
    <row r="14" spans="1:10" ht="12.75">
      <c r="A14" s="32" t="s">
        <v>16</v>
      </c>
      <c r="B14" s="33">
        <f>'[1]вспомогат'!B13</f>
        <v>642996340</v>
      </c>
      <c r="C14" s="33">
        <f>'[1]вспомогат'!C13</f>
        <v>599797213</v>
      </c>
      <c r="D14" s="38">
        <f>'[1]вспомогат'!D13</f>
        <v>60168762</v>
      </c>
      <c r="E14" s="33">
        <f>'[1]вспомогат'!G13</f>
        <v>617854159.13</v>
      </c>
      <c r="F14" s="38">
        <f>'[1]вспомогат'!H13</f>
        <v>46439945.350000024</v>
      </c>
      <c r="G14" s="39">
        <f>'[1]вспомогат'!I13</f>
        <v>77.18281680783133</v>
      </c>
      <c r="H14" s="35">
        <f>'[1]вспомогат'!J13</f>
        <v>-13728816.649999976</v>
      </c>
      <c r="I14" s="36">
        <f>'[1]вспомогат'!K13</f>
        <v>103.01050850831479</v>
      </c>
      <c r="J14" s="37">
        <f>'[1]вспомогат'!L13</f>
        <v>18056946.129999995</v>
      </c>
    </row>
    <row r="15" spans="1:10" ht="12.75">
      <c r="A15" s="32" t="s">
        <v>17</v>
      </c>
      <c r="B15" s="33">
        <f>'[1]вспомогат'!B14</f>
        <v>615787000</v>
      </c>
      <c r="C15" s="33">
        <f>'[1]вспомогат'!C14</f>
        <v>574757000</v>
      </c>
      <c r="D15" s="38">
        <f>'[1]вспомогат'!D14</f>
        <v>52006000</v>
      </c>
      <c r="E15" s="33">
        <f>'[1]вспомогат'!G14</f>
        <v>575486551.94</v>
      </c>
      <c r="F15" s="38">
        <f>'[1]вспомогат'!H14</f>
        <v>47686264.20000005</v>
      </c>
      <c r="G15" s="39">
        <f>'[1]вспомогат'!I14</f>
        <v>91.6937741799024</v>
      </c>
      <c r="H15" s="35">
        <f>'[1]вспомогат'!J14</f>
        <v>-4319735.799999952</v>
      </c>
      <c r="I15" s="36">
        <f>'[1]вспомогат'!K14</f>
        <v>100.12693224092966</v>
      </c>
      <c r="J15" s="37">
        <f>'[1]вспомогат'!L14</f>
        <v>729551.9400000572</v>
      </c>
    </row>
    <row r="16" spans="1:10" ht="12.75">
      <c r="A16" s="32" t="s">
        <v>18</v>
      </c>
      <c r="B16" s="33">
        <f>'[1]вспомогат'!B15</f>
        <v>94482700</v>
      </c>
      <c r="C16" s="33">
        <f>'[1]вспомогат'!C15</f>
        <v>87933350</v>
      </c>
      <c r="D16" s="38">
        <f>'[1]вспомогат'!D15</f>
        <v>11314125</v>
      </c>
      <c r="E16" s="33">
        <f>'[1]вспомогат'!G15</f>
        <v>90817607.41</v>
      </c>
      <c r="F16" s="38">
        <f>'[1]вспомогат'!H15</f>
        <v>8004104.149999991</v>
      </c>
      <c r="G16" s="39">
        <f>'[1]вспомогат'!I15</f>
        <v>70.74434965143121</v>
      </c>
      <c r="H16" s="35">
        <f>'[1]вспомогат'!J15</f>
        <v>-3310020.850000009</v>
      </c>
      <c r="I16" s="36">
        <f>'[1]вспомогат'!K15</f>
        <v>103.28004950340228</v>
      </c>
      <c r="J16" s="37">
        <f>'[1]вспомогат'!L15</f>
        <v>2884257.4099999964</v>
      </c>
    </row>
    <row r="17" spans="1:10" ht="18" customHeight="1">
      <c r="A17" s="40" t="s">
        <v>19</v>
      </c>
      <c r="B17" s="41">
        <f>SUM(B12:B16)</f>
        <v>7457536950</v>
      </c>
      <c r="C17" s="41">
        <f>SUM(C12:C16)</f>
        <v>6853230034</v>
      </c>
      <c r="D17" s="41">
        <f>SUM(D12:D16)</f>
        <v>678466736</v>
      </c>
      <c r="E17" s="41">
        <f>SUM(E12:E16)</f>
        <v>6874288829.15</v>
      </c>
      <c r="F17" s="41">
        <f>SUM(F12:F16)</f>
        <v>589042939.7600001</v>
      </c>
      <c r="G17" s="42">
        <f>F17/D17*100</f>
        <v>86.81972284047248</v>
      </c>
      <c r="H17" s="41">
        <f>SUM(H12:H16)</f>
        <v>-89423796.23999994</v>
      </c>
      <c r="I17" s="43">
        <f>E17/C17*100</f>
        <v>100.3072827709784</v>
      </c>
      <c r="J17" s="41">
        <f>SUM(J12:J16)</f>
        <v>21058795.150000006</v>
      </c>
    </row>
    <row r="18" spans="1:10" ht="20.25" customHeight="1">
      <c r="A18" s="32" t="s">
        <v>20</v>
      </c>
      <c r="B18" s="44">
        <f>'[1]вспомогат'!B16</f>
        <v>39073158</v>
      </c>
      <c r="C18" s="44">
        <f>'[1]вспомогат'!C16</f>
        <v>35921367</v>
      </c>
      <c r="D18" s="45">
        <f>'[1]вспомогат'!D16</f>
        <v>4027217</v>
      </c>
      <c r="E18" s="44">
        <f>'[1]вспомогат'!G16</f>
        <v>37110106.92</v>
      </c>
      <c r="F18" s="45">
        <f>'[1]вспомогат'!H16</f>
        <v>3632428.1400000006</v>
      </c>
      <c r="G18" s="46">
        <f>'[1]вспомогат'!I16</f>
        <v>90.1969806941121</v>
      </c>
      <c r="H18" s="47">
        <f>'[1]вспомогат'!J16</f>
        <v>-394788.8599999994</v>
      </c>
      <c r="I18" s="48">
        <f>'[1]вспомогат'!K16</f>
        <v>103.30928363611554</v>
      </c>
      <c r="J18" s="49">
        <f>'[1]вспомогат'!L16</f>
        <v>1188739.9200000018</v>
      </c>
    </row>
    <row r="19" spans="1:10" ht="12.75">
      <c r="A19" s="32" t="s">
        <v>21</v>
      </c>
      <c r="B19" s="33">
        <f>'[1]вспомогат'!B17</f>
        <v>330204000</v>
      </c>
      <c r="C19" s="33">
        <f>'[1]вспомогат'!C17</f>
        <v>308052230</v>
      </c>
      <c r="D19" s="38">
        <f>'[1]вспомогат'!D17</f>
        <v>51347378</v>
      </c>
      <c r="E19" s="33">
        <f>'[1]вспомогат'!G17</f>
        <v>320644132.02</v>
      </c>
      <c r="F19" s="38">
        <f>'[1]вспомогат'!H17</f>
        <v>29442840.689999998</v>
      </c>
      <c r="G19" s="39">
        <f>'[1]вспомогат'!I17</f>
        <v>57.34049495185518</v>
      </c>
      <c r="H19" s="35">
        <f>'[1]вспомогат'!J17</f>
        <v>-21904537.310000002</v>
      </c>
      <c r="I19" s="36">
        <f>'[1]вспомогат'!K17</f>
        <v>104.0875867121624</v>
      </c>
      <c r="J19" s="37">
        <f>'[1]вспомогат'!L17</f>
        <v>12591902.01999998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107700</v>
      </c>
      <c r="D20" s="38">
        <f>'[1]вспомогат'!D18</f>
        <v>9200</v>
      </c>
      <c r="E20" s="33">
        <f>'[1]вспомогат'!G18</f>
        <v>98476.79</v>
      </c>
      <c r="F20" s="38">
        <f>'[1]вспомогат'!H18</f>
        <v>10703.51999999999</v>
      </c>
      <c r="G20" s="39">
        <f>'[1]вспомогат'!I18</f>
        <v>116.34260869565205</v>
      </c>
      <c r="H20" s="35">
        <f>'[1]вспомогат'!J18</f>
        <v>1503.5199999999895</v>
      </c>
      <c r="I20" s="36">
        <f>'[1]вспомогат'!K18</f>
        <v>91.43620241411328</v>
      </c>
      <c r="J20" s="37">
        <f>'[1]вспомогат'!L18</f>
        <v>-9223.210000000006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5659861</v>
      </c>
      <c r="D21" s="38">
        <f>'[1]вспомогат'!D19</f>
        <v>210688</v>
      </c>
      <c r="E21" s="33">
        <f>'[1]вспомогат'!G19</f>
        <v>6130958.81</v>
      </c>
      <c r="F21" s="38">
        <f>'[1]вспомогат'!H19</f>
        <v>212036.7999999998</v>
      </c>
      <c r="G21" s="39">
        <f>'[1]вспомогат'!I19</f>
        <v>100.64018833535835</v>
      </c>
      <c r="H21" s="35">
        <f>'[1]вспомогат'!J19</f>
        <v>1348.7999999998137</v>
      </c>
      <c r="I21" s="36">
        <f>'[1]вспомогат'!K19</f>
        <v>108.32348727292064</v>
      </c>
      <c r="J21" s="37">
        <f>'[1]вспомогат'!L19</f>
        <v>471097.8099999996</v>
      </c>
    </row>
    <row r="22" spans="1:10" ht="12.75">
      <c r="A22" s="32" t="s">
        <v>24</v>
      </c>
      <c r="B22" s="33">
        <f>'[1]вспомогат'!B20</f>
        <v>135752172</v>
      </c>
      <c r="C22" s="33">
        <f>'[1]вспомогат'!C20</f>
        <v>125631276</v>
      </c>
      <c r="D22" s="38">
        <f>'[1]вспомогат'!D20</f>
        <v>13277455</v>
      </c>
      <c r="E22" s="33">
        <f>'[1]вспомогат'!G20</f>
        <v>125819683.88</v>
      </c>
      <c r="F22" s="38">
        <f>'[1]вспомогат'!H20</f>
        <v>10274841.469999999</v>
      </c>
      <c r="G22" s="39">
        <f>'[1]вспомогат'!I20</f>
        <v>77.38562450409358</v>
      </c>
      <c r="H22" s="35">
        <f>'[1]вспомогат'!J20</f>
        <v>-3002613.530000001</v>
      </c>
      <c r="I22" s="36">
        <f>'[1]вспомогат'!K20</f>
        <v>100.14996892971142</v>
      </c>
      <c r="J22" s="37">
        <f>'[1]вспомогат'!L20</f>
        <v>188407.87999999523</v>
      </c>
    </row>
    <row r="23" spans="1:10" ht="12.75">
      <c r="A23" s="32" t="s">
        <v>25</v>
      </c>
      <c r="B23" s="33">
        <f>'[1]вспомогат'!B21</f>
        <v>35341370</v>
      </c>
      <c r="C23" s="33">
        <f>'[1]вспомогат'!C21</f>
        <v>32500775</v>
      </c>
      <c r="D23" s="38">
        <f>'[1]вспомогат'!D21</f>
        <v>3382440</v>
      </c>
      <c r="E23" s="33">
        <f>'[1]вспомогат'!G21</f>
        <v>35863311.57</v>
      </c>
      <c r="F23" s="38">
        <f>'[1]вспомогат'!H21</f>
        <v>2519035.1099999994</v>
      </c>
      <c r="G23" s="39">
        <f>'[1]вспомогат'!I21</f>
        <v>74.47390374995564</v>
      </c>
      <c r="H23" s="35">
        <f>'[1]вспомогат'!J21</f>
        <v>-863404.8900000006</v>
      </c>
      <c r="I23" s="36">
        <f>'[1]вспомогат'!K21</f>
        <v>110.34601965645435</v>
      </c>
      <c r="J23" s="37">
        <f>'[1]вспомогат'!L21</f>
        <v>3362536.5700000003</v>
      </c>
    </row>
    <row r="24" spans="1:10" ht="12.75">
      <c r="A24" s="32" t="s">
        <v>26</v>
      </c>
      <c r="B24" s="33">
        <f>'[1]вспомогат'!B22</f>
        <v>64806223</v>
      </c>
      <c r="C24" s="33">
        <f>'[1]вспомогат'!C22</f>
        <v>60692998</v>
      </c>
      <c r="D24" s="38">
        <f>'[1]вспомогат'!D22</f>
        <v>7248703</v>
      </c>
      <c r="E24" s="33">
        <f>'[1]вспомогат'!G22</f>
        <v>62179722.6</v>
      </c>
      <c r="F24" s="38">
        <f>'[1]вспомогат'!H22</f>
        <v>4870161.060000002</v>
      </c>
      <c r="G24" s="39">
        <f>'[1]вспомогат'!I22</f>
        <v>67.18665477120531</v>
      </c>
      <c r="H24" s="35">
        <f>'[1]вспомогат'!J22</f>
        <v>-2378541.9399999976</v>
      </c>
      <c r="I24" s="36">
        <f>'[1]вспомогат'!K22</f>
        <v>102.44958174582182</v>
      </c>
      <c r="J24" s="37">
        <f>'[1]вспомогат'!L22</f>
        <v>1486724.6000000015</v>
      </c>
    </row>
    <row r="25" spans="1:10" ht="12.75">
      <c r="A25" s="32" t="s">
        <v>27</v>
      </c>
      <c r="B25" s="33">
        <f>'[1]вспомогат'!B23</f>
        <v>4526967</v>
      </c>
      <c r="C25" s="33">
        <f>'[1]вспомогат'!C23</f>
        <v>4134930</v>
      </c>
      <c r="D25" s="38">
        <f>'[1]вспомогат'!D23</f>
        <v>579937</v>
      </c>
      <c r="E25" s="33">
        <f>'[1]вспомогат'!G23</f>
        <v>3995429.22</v>
      </c>
      <c r="F25" s="38">
        <f>'[1]вспомогат'!H23</f>
        <v>262025.13000000035</v>
      </c>
      <c r="G25" s="39">
        <f>'[1]вспомогат'!I23</f>
        <v>45.1816542141647</v>
      </c>
      <c r="H25" s="35">
        <f>'[1]вспомогат'!J23</f>
        <v>-317911.86999999965</v>
      </c>
      <c r="I25" s="36">
        <f>'[1]вспомогат'!K23</f>
        <v>96.62628436273408</v>
      </c>
      <c r="J25" s="37">
        <f>'[1]вспомогат'!L23</f>
        <v>-139500.7799999998</v>
      </c>
    </row>
    <row r="26" spans="1:10" ht="12.75">
      <c r="A26" s="50" t="s">
        <v>28</v>
      </c>
      <c r="B26" s="33">
        <f>'[1]вспомогат'!B24</f>
        <v>40145032</v>
      </c>
      <c r="C26" s="33">
        <f>'[1]вспомогат'!C24</f>
        <v>36339979</v>
      </c>
      <c r="D26" s="38">
        <f>'[1]вспомогат'!D24</f>
        <v>3921249</v>
      </c>
      <c r="E26" s="33">
        <f>'[1]вспомогат'!G24</f>
        <v>39580657.12</v>
      </c>
      <c r="F26" s="38">
        <f>'[1]вспомогат'!H24</f>
        <v>2979548.2399999946</v>
      </c>
      <c r="G26" s="39">
        <f>'[1]вспомогат'!I24</f>
        <v>75.98467325079316</v>
      </c>
      <c r="H26" s="35">
        <f>'[1]вспомогат'!J24</f>
        <v>-941700.7600000054</v>
      </c>
      <c r="I26" s="36">
        <f>'[1]вспомогат'!K24</f>
        <v>108.91766646315342</v>
      </c>
      <c r="J26" s="37">
        <f>'[1]вспомогат'!L24</f>
        <v>3240678.1199999973</v>
      </c>
    </row>
    <row r="27" spans="1:10" ht="12.75">
      <c r="A27" s="32" t="s">
        <v>29</v>
      </c>
      <c r="B27" s="33">
        <f>'[1]вспомогат'!B25</f>
        <v>126622543</v>
      </c>
      <c r="C27" s="33">
        <f>'[1]вспомогат'!C25</f>
        <v>117520889</v>
      </c>
      <c r="D27" s="38">
        <f>'[1]вспомогат'!D25</f>
        <v>13911309</v>
      </c>
      <c r="E27" s="33">
        <f>'[1]вспомогат'!G25</f>
        <v>118967956.5</v>
      </c>
      <c r="F27" s="38">
        <f>'[1]вспомогат'!H25</f>
        <v>9087234.129999995</v>
      </c>
      <c r="G27" s="39">
        <f>'[1]вспомогат'!I25</f>
        <v>65.32263879696724</v>
      </c>
      <c r="H27" s="35">
        <f>'[1]вспомогат'!J25</f>
        <v>-4824074.870000005</v>
      </c>
      <c r="I27" s="36">
        <f>'[1]вспомогат'!K25</f>
        <v>101.23132790460767</v>
      </c>
      <c r="J27" s="37">
        <f>'[1]вспомогат'!L25</f>
        <v>1447067.5</v>
      </c>
    </row>
    <row r="28" spans="1:10" ht="12.75">
      <c r="A28" s="32" t="s">
        <v>30</v>
      </c>
      <c r="B28" s="33">
        <f>'[1]вспомогат'!B26</f>
        <v>7480505</v>
      </c>
      <c r="C28" s="33">
        <f>'[1]вспомогат'!C26</f>
        <v>6528531</v>
      </c>
      <c r="D28" s="38">
        <f>'[1]вспомогат'!D26</f>
        <v>462049</v>
      </c>
      <c r="E28" s="33">
        <f>'[1]вспомогат'!G26</f>
        <v>7079552.14</v>
      </c>
      <c r="F28" s="38">
        <f>'[1]вспомогат'!H26</f>
        <v>554303.0099999998</v>
      </c>
      <c r="G28" s="39">
        <f>'[1]вспомогат'!I26</f>
        <v>119.96628279684617</v>
      </c>
      <c r="H28" s="35">
        <f>'[1]вспомогат'!J26</f>
        <v>92254.00999999978</v>
      </c>
      <c r="I28" s="36">
        <f>'[1]вспомогат'!K26</f>
        <v>108.44020101918792</v>
      </c>
      <c r="J28" s="37">
        <f>'[1]вспомогат'!L26</f>
        <v>551021.1399999997</v>
      </c>
    </row>
    <row r="29" spans="1:10" ht="12.75">
      <c r="A29" s="32" t="s">
        <v>31</v>
      </c>
      <c r="B29" s="33">
        <f>'[1]вспомогат'!B27</f>
        <v>67659558</v>
      </c>
      <c r="C29" s="33">
        <f>'[1]вспомогат'!C27</f>
        <v>62639019</v>
      </c>
      <c r="D29" s="38">
        <f>'[1]вспомогат'!D27</f>
        <v>6202891</v>
      </c>
      <c r="E29" s="33">
        <f>'[1]вспомогат'!G27</f>
        <v>62503366.25</v>
      </c>
      <c r="F29" s="38">
        <f>'[1]вспомогат'!H27</f>
        <v>5639866.799999997</v>
      </c>
      <c r="G29" s="39">
        <f>'[1]вспомогат'!I27</f>
        <v>90.9231969415551</v>
      </c>
      <c r="H29" s="35">
        <f>'[1]вспомогат'!J27</f>
        <v>-563024.200000003</v>
      </c>
      <c r="I29" s="36">
        <f>'[1]вспомогат'!K27</f>
        <v>99.78343730127702</v>
      </c>
      <c r="J29" s="37">
        <f>'[1]вспомогат'!L27</f>
        <v>-135652.75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113200</v>
      </c>
      <c r="D30" s="38">
        <f>'[1]вспомогат'!D28</f>
        <v>4250</v>
      </c>
      <c r="E30" s="33">
        <f>'[1]вспомогат'!G28</f>
        <v>111732.94</v>
      </c>
      <c r="F30" s="38">
        <f>'[1]вспомогат'!H28</f>
        <v>1445.5</v>
      </c>
      <c r="G30" s="39">
        <f>'[1]вспомогат'!I28</f>
        <v>34.01176470588235</v>
      </c>
      <c r="H30" s="35">
        <f>'[1]вспомогат'!J28</f>
        <v>-2804.5</v>
      </c>
      <c r="I30" s="36">
        <f>'[1]вспомогат'!K28</f>
        <v>98.70401060070671</v>
      </c>
      <c r="J30" s="37">
        <f>'[1]вспомогат'!L28</f>
        <v>-1467.0599999999977</v>
      </c>
    </row>
    <row r="31" spans="1:10" ht="12.75">
      <c r="A31" s="32" t="s">
        <v>33</v>
      </c>
      <c r="B31" s="33">
        <f>'[1]вспомогат'!B29</f>
        <v>214709023</v>
      </c>
      <c r="C31" s="33">
        <f>'[1]вспомогат'!C29</f>
        <v>198726424</v>
      </c>
      <c r="D31" s="38">
        <f>'[1]вспомогат'!D29</f>
        <v>18195737</v>
      </c>
      <c r="E31" s="33">
        <f>'[1]вспомогат'!G29</f>
        <v>202886385.61</v>
      </c>
      <c r="F31" s="38">
        <f>'[1]вспомогат'!H29</f>
        <v>16202403.700000018</v>
      </c>
      <c r="G31" s="39">
        <f>'[1]вспомогат'!I29</f>
        <v>89.04505324516407</v>
      </c>
      <c r="H31" s="35">
        <f>'[1]вспомогат'!J29</f>
        <v>-1993333.2999999821</v>
      </c>
      <c r="I31" s="36">
        <f>'[1]вспомогат'!K29</f>
        <v>102.09331075670138</v>
      </c>
      <c r="J31" s="37">
        <f>'[1]вспомогат'!L29</f>
        <v>4159961.6100000143</v>
      </c>
    </row>
    <row r="32" spans="1:10" ht="12.75">
      <c r="A32" s="32" t="s">
        <v>34</v>
      </c>
      <c r="B32" s="33">
        <f>'[1]вспомогат'!B30</f>
        <v>26581263</v>
      </c>
      <c r="C32" s="33">
        <f>'[1]вспомогат'!C30</f>
        <v>25121178</v>
      </c>
      <c r="D32" s="38">
        <f>'[1]вспомогат'!D30</f>
        <v>2656538</v>
      </c>
      <c r="E32" s="33">
        <f>'[1]вспомогат'!G30</f>
        <v>27922617.49</v>
      </c>
      <c r="F32" s="38">
        <f>'[1]вспомогат'!H30</f>
        <v>1728249.3699999973</v>
      </c>
      <c r="G32" s="39">
        <f>'[1]вспомогат'!I30</f>
        <v>65.05645204397594</v>
      </c>
      <c r="H32" s="35">
        <f>'[1]вспомогат'!J30</f>
        <v>-928288.6300000027</v>
      </c>
      <c r="I32" s="36">
        <f>'[1]вспомогат'!K30</f>
        <v>111.15170431100006</v>
      </c>
      <c r="J32" s="37">
        <f>'[1]вспомогат'!L30</f>
        <v>2801439.4899999984</v>
      </c>
    </row>
    <row r="33" spans="1:10" ht="12.75">
      <c r="A33" s="32" t="s">
        <v>35</v>
      </c>
      <c r="B33" s="33">
        <f>'[1]вспомогат'!B31</f>
        <v>41957545</v>
      </c>
      <c r="C33" s="33">
        <f>'[1]вспомогат'!C31</f>
        <v>40728769</v>
      </c>
      <c r="D33" s="38">
        <f>'[1]вспомогат'!D31</f>
        <v>3566098</v>
      </c>
      <c r="E33" s="33">
        <f>'[1]вспомогат'!G31</f>
        <v>39241254.05</v>
      </c>
      <c r="F33" s="38">
        <f>'[1]вспомогат'!H31</f>
        <v>3509027.969999999</v>
      </c>
      <c r="G33" s="39">
        <f>'[1]вспомогат'!I31</f>
        <v>98.39965054241355</v>
      </c>
      <c r="H33" s="35">
        <f>'[1]вспомогат'!J31</f>
        <v>-57070.03000000119</v>
      </c>
      <c r="I33" s="36">
        <f>'[1]вспомогат'!K31</f>
        <v>96.34775372169976</v>
      </c>
      <c r="J33" s="37">
        <f>'[1]вспомогат'!L31</f>
        <v>-1487514.950000003</v>
      </c>
    </row>
    <row r="34" spans="1:10" ht="12.75">
      <c r="A34" s="32" t="s">
        <v>36</v>
      </c>
      <c r="B34" s="33">
        <f>'[1]вспомогат'!B32</f>
        <v>41550906</v>
      </c>
      <c r="C34" s="33">
        <f>'[1]вспомогат'!C32</f>
        <v>38795943</v>
      </c>
      <c r="D34" s="38">
        <f>'[1]вспомогат'!D32</f>
        <v>3440047</v>
      </c>
      <c r="E34" s="33">
        <f>'[1]вспомогат'!G32</f>
        <v>45829982.67</v>
      </c>
      <c r="F34" s="38">
        <f>'[1]вспомогат'!H32</f>
        <v>3444464.25</v>
      </c>
      <c r="G34" s="39">
        <f>'[1]вспомогат'!I32</f>
        <v>100.12840667583902</v>
      </c>
      <c r="H34" s="35">
        <f>'[1]вспомогат'!J32</f>
        <v>4417.25</v>
      </c>
      <c r="I34" s="36">
        <f>'[1]вспомогат'!K32</f>
        <v>118.13086401843616</v>
      </c>
      <c r="J34" s="37">
        <f>'[1]вспомогат'!L32</f>
        <v>7034039.670000002</v>
      </c>
    </row>
    <row r="35" spans="1:10" ht="12.75">
      <c r="A35" s="32" t="s">
        <v>37</v>
      </c>
      <c r="B35" s="33">
        <f>'[1]вспомогат'!B33</f>
        <v>79285808</v>
      </c>
      <c r="C35" s="33">
        <f>'[1]вспомогат'!C33</f>
        <v>74428554</v>
      </c>
      <c r="D35" s="38">
        <f>'[1]вспомогат'!D33</f>
        <v>7453870</v>
      </c>
      <c r="E35" s="33">
        <f>'[1]вспомогат'!G33</f>
        <v>77536786.83</v>
      </c>
      <c r="F35" s="38">
        <f>'[1]вспомогат'!H33</f>
        <v>4990458.649999991</v>
      </c>
      <c r="G35" s="39">
        <f>'[1]вспомогат'!I33</f>
        <v>66.95124344803426</v>
      </c>
      <c r="H35" s="35">
        <f>'[1]вспомогат'!J33</f>
        <v>-2463411.350000009</v>
      </c>
      <c r="I35" s="36">
        <f>'[1]вспомогат'!K33</f>
        <v>104.17612954028368</v>
      </c>
      <c r="J35" s="37">
        <f>'[1]вспомогат'!L33</f>
        <v>3108232.829999998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334900</v>
      </c>
      <c r="D36" s="38">
        <f>'[1]вспомогат'!D34</f>
        <v>27700</v>
      </c>
      <c r="E36" s="33">
        <f>'[1]вспомогат'!G34</f>
        <v>298891.97</v>
      </c>
      <c r="F36" s="38">
        <f>'[1]вспомогат'!H34</f>
        <v>22789.969999999972</v>
      </c>
      <c r="G36" s="39">
        <f>'[1]вспомогат'!I34</f>
        <v>82.27425992779773</v>
      </c>
      <c r="H36" s="35">
        <f>'[1]вспомогат'!J34</f>
        <v>-4910.030000000028</v>
      </c>
      <c r="I36" s="36">
        <f>'[1]вспомогат'!K34</f>
        <v>89.24812481337712</v>
      </c>
      <c r="J36" s="37">
        <f>'[1]вспомогат'!L34</f>
        <v>-36008.03000000003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7895308</v>
      </c>
      <c r="D37" s="38">
        <f>'[1]вспомогат'!D35</f>
        <v>797347</v>
      </c>
      <c r="E37" s="33">
        <f>'[1]вспомогат'!G35</f>
        <v>7389691.82</v>
      </c>
      <c r="F37" s="38">
        <f>'[1]вспомогат'!H35</f>
        <v>391928.25</v>
      </c>
      <c r="G37" s="39">
        <f>'[1]вспомогат'!I35</f>
        <v>49.15403832961057</v>
      </c>
      <c r="H37" s="35">
        <f>'[1]вспомогат'!J35</f>
        <v>-405418.75</v>
      </c>
      <c r="I37" s="36">
        <f>'[1]вспомогат'!K35</f>
        <v>93.59599169532082</v>
      </c>
      <c r="J37" s="37">
        <f>'[1]вспомогат'!L35</f>
        <v>-505616.1799999997</v>
      </c>
    </row>
    <row r="38" spans="1:10" ht="18.75" customHeight="1">
      <c r="A38" s="51" t="s">
        <v>40</v>
      </c>
      <c r="B38" s="41">
        <f>SUM(B18:B37)</f>
        <v>1270599073</v>
      </c>
      <c r="C38" s="41">
        <f>SUM(C18:C37)</f>
        <v>1181873831</v>
      </c>
      <c r="D38" s="41">
        <f>SUM(D18:D37)</f>
        <v>140722103</v>
      </c>
      <c r="E38" s="41">
        <f>SUM(E18:E37)</f>
        <v>1221190697.2</v>
      </c>
      <c r="F38" s="41">
        <f>SUM(F18:F37)</f>
        <v>99775791.76</v>
      </c>
      <c r="G38" s="42">
        <f>F38/D38*100</f>
        <v>70.90271509089088</v>
      </c>
      <c r="H38" s="41">
        <f>SUM(H18:H37)</f>
        <v>-40946311.24000001</v>
      </c>
      <c r="I38" s="43">
        <f>E38/C38*100</f>
        <v>103.32665511061646</v>
      </c>
      <c r="J38" s="41">
        <f>SUM(J18:J37)</f>
        <v>39316866.19999998</v>
      </c>
    </row>
    <row r="39" spans="1:10" ht="12" customHeight="1">
      <c r="A39" s="52" t="s">
        <v>41</v>
      </c>
      <c r="B39" s="33">
        <f>'[1]вспомогат'!B36</f>
        <v>18734076</v>
      </c>
      <c r="C39" s="33">
        <f>'[1]вспомогат'!C36</f>
        <v>17124744</v>
      </c>
      <c r="D39" s="38">
        <f>'[1]вспомогат'!D36</f>
        <v>2736959</v>
      </c>
      <c r="E39" s="33">
        <f>'[1]вспомогат'!G36</f>
        <v>19106722.63</v>
      </c>
      <c r="F39" s="38">
        <f>'[1]вспомогат'!H36</f>
        <v>1171749.5</v>
      </c>
      <c r="G39" s="39">
        <f>'[1]вспомогат'!I36</f>
        <v>42.81209546799934</v>
      </c>
      <c r="H39" s="35">
        <f>'[1]вспомогат'!J36</f>
        <v>-1565209.5</v>
      </c>
      <c r="I39" s="36">
        <f>'[1]вспомогат'!K36</f>
        <v>111.57377085461833</v>
      </c>
      <c r="J39" s="37">
        <f>'[1]вспомогат'!L36</f>
        <v>1981978.629999999</v>
      </c>
    </row>
    <row r="40" spans="1:10" ht="12.75" customHeight="1">
      <c r="A40" s="52" t="s">
        <v>42</v>
      </c>
      <c r="B40" s="33">
        <f>'[1]вспомогат'!B37</f>
        <v>49602581</v>
      </c>
      <c r="C40" s="33">
        <f>'[1]вспомогат'!C37</f>
        <v>46509747</v>
      </c>
      <c r="D40" s="38">
        <f>'[1]вспомогат'!D37</f>
        <v>3306370</v>
      </c>
      <c r="E40" s="33">
        <f>'[1]вспомогат'!G37</f>
        <v>46944865.88</v>
      </c>
      <c r="F40" s="38">
        <f>'[1]вспомогат'!H37</f>
        <v>3168167.5100000054</v>
      </c>
      <c r="G40" s="39">
        <f>'[1]вспомогат'!I37</f>
        <v>95.82011420379466</v>
      </c>
      <c r="H40" s="35">
        <f>'[1]вспомогат'!J37</f>
        <v>-138202.48999999464</v>
      </c>
      <c r="I40" s="36">
        <f>'[1]вспомогат'!K37</f>
        <v>100.93554342490833</v>
      </c>
      <c r="J40" s="37">
        <f>'[1]вспомогат'!L37</f>
        <v>435118.8800000027</v>
      </c>
    </row>
    <row r="41" spans="1:10" ht="12.75" customHeight="1">
      <c r="A41" s="52" t="s">
        <v>43</v>
      </c>
      <c r="B41" s="33">
        <f>'[1]вспомогат'!B38</f>
        <v>24846064</v>
      </c>
      <c r="C41" s="33">
        <f>'[1]вспомогат'!C38</f>
        <v>23932355</v>
      </c>
      <c r="D41" s="38">
        <f>'[1]вспомогат'!D38</f>
        <v>3710625</v>
      </c>
      <c r="E41" s="33">
        <f>'[1]вспомогат'!G38</f>
        <v>25594232.45</v>
      </c>
      <c r="F41" s="38">
        <f>'[1]вспомогат'!H38</f>
        <v>2104257.2699999996</v>
      </c>
      <c r="G41" s="39">
        <f>'[1]вспомогат'!I38</f>
        <v>56.70897139969681</v>
      </c>
      <c r="H41" s="35">
        <f>'[1]вспомогат'!J38</f>
        <v>-1606367.7300000004</v>
      </c>
      <c r="I41" s="36">
        <f>'[1]вспомогат'!K38</f>
        <v>106.94406150167836</v>
      </c>
      <c r="J41" s="37">
        <f>'[1]вспомогат'!L38</f>
        <v>1661877.4499999993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18542930</v>
      </c>
      <c r="D42" s="38">
        <f>'[1]вспомогат'!D39</f>
        <v>2464769</v>
      </c>
      <c r="E42" s="33">
        <f>'[1]вспомогат'!G39</f>
        <v>18695428.04</v>
      </c>
      <c r="F42" s="38">
        <f>'[1]вспомогат'!H39</f>
        <v>2109661.9399999995</v>
      </c>
      <c r="G42" s="39">
        <f>'[1]вспомогат'!I39</f>
        <v>85.59268393914398</v>
      </c>
      <c r="H42" s="35">
        <f>'[1]вспомогат'!J39</f>
        <v>-355107.0600000005</v>
      </c>
      <c r="I42" s="36">
        <f>'[1]вспомогат'!K39</f>
        <v>100.822405304879</v>
      </c>
      <c r="J42" s="37">
        <f>'[1]вспомогат'!L39</f>
        <v>152498.0399999991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18513510</v>
      </c>
      <c r="D43" s="38">
        <f>'[1]вспомогат'!D40</f>
        <v>1664345</v>
      </c>
      <c r="E43" s="33">
        <f>'[1]вспомогат'!G40</f>
        <v>18808519.6</v>
      </c>
      <c r="F43" s="38">
        <f>'[1]вспомогат'!H40</f>
        <v>1543533.0200000033</v>
      </c>
      <c r="G43" s="39">
        <f>'[1]вспомогат'!I40</f>
        <v>92.74116964932169</v>
      </c>
      <c r="H43" s="35">
        <f>'[1]вспомогат'!J40</f>
        <v>-120811.97999999672</v>
      </c>
      <c r="I43" s="36">
        <f>'[1]вспомогат'!K40</f>
        <v>101.59348281336172</v>
      </c>
      <c r="J43" s="37">
        <f>'[1]вспомогат'!L40</f>
        <v>295009.6000000015</v>
      </c>
    </row>
    <row r="44" spans="1:10" ht="14.25" customHeight="1">
      <c r="A44" s="52" t="s">
        <v>46</v>
      </c>
      <c r="B44" s="33">
        <f>'[1]вспомогат'!B41</f>
        <v>20726672</v>
      </c>
      <c r="C44" s="33">
        <f>'[1]вспомогат'!C41</f>
        <v>19566619</v>
      </c>
      <c r="D44" s="38">
        <f>'[1]вспомогат'!D41</f>
        <v>1165102</v>
      </c>
      <c r="E44" s="33">
        <f>'[1]вспомогат'!G41</f>
        <v>20606668.04</v>
      </c>
      <c r="F44" s="38">
        <f>'[1]вспомогат'!H41</f>
        <v>1463705.1999999993</v>
      </c>
      <c r="G44" s="39">
        <f>'[1]вспомогат'!I41</f>
        <v>125.6289320591673</v>
      </c>
      <c r="H44" s="35">
        <f>'[1]вспомогат'!J41</f>
        <v>298603.19999999925</v>
      </c>
      <c r="I44" s="36">
        <f>'[1]вспомогат'!K41</f>
        <v>105.31542541917946</v>
      </c>
      <c r="J44" s="37">
        <f>'[1]вспомогат'!L41</f>
        <v>1040049.0399999991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30669599</v>
      </c>
      <c r="D45" s="38">
        <f>'[1]вспомогат'!D42</f>
        <v>3000964</v>
      </c>
      <c r="E45" s="33">
        <f>'[1]вспомогат'!G42</f>
        <v>31948947.61</v>
      </c>
      <c r="F45" s="38">
        <f>'[1]вспомогат'!H42</f>
        <v>2744686.5199999996</v>
      </c>
      <c r="G45" s="39">
        <f>'[1]вспомогат'!I42</f>
        <v>91.4601614681149</v>
      </c>
      <c r="H45" s="35">
        <f>'[1]вспомогат'!J42</f>
        <v>-256277.48000000045</v>
      </c>
      <c r="I45" s="36">
        <f>'[1]вспомогат'!K42</f>
        <v>104.17139007914645</v>
      </c>
      <c r="J45" s="37">
        <f>'[1]вспомогат'!L42</f>
        <v>1279348.6099999994</v>
      </c>
    </row>
    <row r="46" spans="1:10" ht="14.25" customHeight="1">
      <c r="A46" s="53" t="s">
        <v>48</v>
      </c>
      <c r="B46" s="33">
        <f>'[1]вспомогат'!B43</f>
        <v>62615123</v>
      </c>
      <c r="C46" s="33">
        <f>'[1]вспомогат'!C43</f>
        <v>57764025</v>
      </c>
      <c r="D46" s="38">
        <f>'[1]вспомогат'!D43</f>
        <v>8071150</v>
      </c>
      <c r="E46" s="33">
        <f>'[1]вспомогат'!G43</f>
        <v>57018325.68</v>
      </c>
      <c r="F46" s="38">
        <f>'[1]вспомогат'!H43</f>
        <v>4317176.969999999</v>
      </c>
      <c r="G46" s="39">
        <f>'[1]вспомогат'!I43</f>
        <v>53.488994381221985</v>
      </c>
      <c r="H46" s="35">
        <f>'[1]вспомогат'!J43</f>
        <v>-3753973.030000001</v>
      </c>
      <c r="I46" s="36">
        <f>'[1]вспомогат'!K43</f>
        <v>98.70905928040852</v>
      </c>
      <c r="J46" s="37">
        <f>'[1]вспомогат'!L43</f>
        <v>-745699.3200000003</v>
      </c>
    </row>
    <row r="47" spans="1:10" ht="14.25" customHeight="1">
      <c r="A47" s="53" t="s">
        <v>49</v>
      </c>
      <c r="B47" s="33">
        <f>'[1]вспомогат'!B44</f>
        <v>29022674</v>
      </c>
      <c r="C47" s="33">
        <f>'[1]вспомогат'!C44</f>
        <v>27812174</v>
      </c>
      <c r="D47" s="38">
        <f>'[1]вспомогат'!D44</f>
        <v>3153500</v>
      </c>
      <c r="E47" s="33">
        <f>'[1]вспомогат'!G44</f>
        <v>28677314.29</v>
      </c>
      <c r="F47" s="38">
        <f>'[1]вспомогат'!H44</f>
        <v>2130299.169999998</v>
      </c>
      <c r="G47" s="39">
        <f>'[1]вспомогат'!I44</f>
        <v>67.55348565086405</v>
      </c>
      <c r="H47" s="35">
        <f>'[1]вспомогат'!J44</f>
        <v>-1023200.8300000019</v>
      </c>
      <c r="I47" s="36">
        <f>'[1]вспомогат'!K44</f>
        <v>103.11065323408374</v>
      </c>
      <c r="J47" s="37">
        <f>'[1]вспомогат'!L44</f>
        <v>865140.2899999991</v>
      </c>
    </row>
    <row r="48" spans="1:10" ht="14.25" customHeight="1">
      <c r="A48" s="53" t="s">
        <v>50</v>
      </c>
      <c r="B48" s="33">
        <f>'[1]вспомогат'!B45</f>
        <v>31481700</v>
      </c>
      <c r="C48" s="33">
        <f>'[1]вспомогат'!C45</f>
        <v>28962782</v>
      </c>
      <c r="D48" s="38">
        <f>'[1]вспомогат'!D45</f>
        <v>5421062</v>
      </c>
      <c r="E48" s="33">
        <f>'[1]вспомогат'!G45</f>
        <v>28250455.44</v>
      </c>
      <c r="F48" s="38">
        <f>'[1]вспомогат'!H45</f>
        <v>2101776.41</v>
      </c>
      <c r="G48" s="39">
        <f>'[1]вспомогат'!I45</f>
        <v>38.77056580426492</v>
      </c>
      <c r="H48" s="35">
        <f>'[1]вспомогат'!J45</f>
        <v>-3319285.59</v>
      </c>
      <c r="I48" s="36">
        <f>'[1]вспомогат'!K45</f>
        <v>97.54054510371276</v>
      </c>
      <c r="J48" s="37">
        <f>'[1]вспомогат'!L45</f>
        <v>-712326.5599999987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10540947</v>
      </c>
      <c r="D49" s="38">
        <f>'[1]вспомогат'!D46</f>
        <v>1182038</v>
      </c>
      <c r="E49" s="33">
        <f>'[1]вспомогат'!G46</f>
        <v>10194610.83</v>
      </c>
      <c r="F49" s="38">
        <f>'[1]вспомогат'!H46</f>
        <v>731373.1300000008</v>
      </c>
      <c r="G49" s="39">
        <f>'[1]вспомогат'!I46</f>
        <v>61.87391014502078</v>
      </c>
      <c r="H49" s="35">
        <f>'[1]вспомогат'!J46</f>
        <v>-450664.8699999992</v>
      </c>
      <c r="I49" s="36">
        <f>'[1]вспомогат'!K46</f>
        <v>96.7143732911284</v>
      </c>
      <c r="J49" s="37">
        <f>'[1]вспомогат'!L46</f>
        <v>-346336.1699999999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9445543</v>
      </c>
      <c r="D50" s="38">
        <f>'[1]вспомогат'!D47</f>
        <v>1664657</v>
      </c>
      <c r="E50" s="33">
        <f>'[1]вспомогат'!G47</f>
        <v>9563968.47</v>
      </c>
      <c r="F50" s="38">
        <f>'[1]вспомогат'!H47</f>
        <v>851947.3800000008</v>
      </c>
      <c r="G50" s="39">
        <f>'[1]вспомогат'!I47</f>
        <v>51.178553900293025</v>
      </c>
      <c r="H50" s="35">
        <f>'[1]вспомогат'!J47</f>
        <v>-812709.6199999992</v>
      </c>
      <c r="I50" s="36">
        <f>'[1]вспомогат'!K47</f>
        <v>101.25377090549479</v>
      </c>
      <c r="J50" s="37">
        <f>'[1]вспомогат'!L47</f>
        <v>118425.47000000067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13902121</v>
      </c>
      <c r="D51" s="38">
        <f>'[1]вспомогат'!D48</f>
        <v>2898055</v>
      </c>
      <c r="E51" s="33">
        <f>'[1]вспомогат'!G48</f>
        <v>12831644.44</v>
      </c>
      <c r="F51" s="38">
        <f>'[1]вспомогат'!H48</f>
        <v>979816.6699999999</v>
      </c>
      <c r="G51" s="39">
        <f>'[1]вспомогат'!I48</f>
        <v>33.80945737744798</v>
      </c>
      <c r="H51" s="35">
        <f>'[1]вспомогат'!J48</f>
        <v>-1918238.33</v>
      </c>
      <c r="I51" s="36">
        <f>'[1]вспомогат'!K48</f>
        <v>92.29990474115424</v>
      </c>
      <c r="J51" s="37">
        <f>'[1]вспомогат'!L48</f>
        <v>-1070476.5600000005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26688738</v>
      </c>
      <c r="D52" s="38">
        <f>'[1]вспомогат'!D49</f>
        <v>2810235</v>
      </c>
      <c r="E52" s="33">
        <f>'[1]вспомогат'!G49</f>
        <v>25736067.32</v>
      </c>
      <c r="F52" s="38">
        <f>'[1]вспомогат'!H49</f>
        <v>2344804.240000002</v>
      </c>
      <c r="G52" s="39">
        <f>'[1]вспомогат'!I49</f>
        <v>83.43801283522559</v>
      </c>
      <c r="H52" s="35">
        <f>'[1]вспомогат'!J49</f>
        <v>-465430.7599999979</v>
      </c>
      <c r="I52" s="36">
        <f>'[1]вспомогат'!K49</f>
        <v>96.43043938608112</v>
      </c>
      <c r="J52" s="37">
        <f>'[1]вспомогат'!L49</f>
        <v>-952670.6799999997</v>
      </c>
    </row>
    <row r="53" spans="1:10" ht="14.25" customHeight="1">
      <c r="A53" s="53" t="s">
        <v>55</v>
      </c>
      <c r="B53" s="33">
        <f>'[1]вспомогат'!B50</f>
        <v>12240820</v>
      </c>
      <c r="C53" s="33">
        <f>'[1]вспомогат'!C50</f>
        <v>11152520</v>
      </c>
      <c r="D53" s="38">
        <f>'[1]вспомогат'!D50</f>
        <v>1765520</v>
      </c>
      <c r="E53" s="33">
        <f>'[1]вспомогат'!G50</f>
        <v>10875013.24</v>
      </c>
      <c r="F53" s="38">
        <f>'[1]вспомогат'!H50</f>
        <v>837963.8200000003</v>
      </c>
      <c r="G53" s="39">
        <f>'[1]вспомогат'!I50</f>
        <v>47.462720331686995</v>
      </c>
      <c r="H53" s="35">
        <f>'[1]вспомогат'!J50</f>
        <v>-927556.1799999997</v>
      </c>
      <c r="I53" s="36">
        <f>'[1]вспомогат'!K50</f>
        <v>97.51171250981841</v>
      </c>
      <c r="J53" s="37">
        <f>'[1]вспомогат'!L50</f>
        <v>-277506.7599999998</v>
      </c>
    </row>
    <row r="54" spans="1:10" ht="14.25" customHeight="1">
      <c r="A54" s="53" t="s">
        <v>56</v>
      </c>
      <c r="B54" s="33">
        <f>'[1]вспомогат'!B51</f>
        <v>9832077</v>
      </c>
      <c r="C54" s="33">
        <f>'[1]вспомогат'!C51</f>
        <v>8991527</v>
      </c>
      <c r="D54" s="38">
        <f>'[1]вспомогат'!D51</f>
        <v>1251200</v>
      </c>
      <c r="E54" s="33">
        <f>'[1]вспомогат'!G51</f>
        <v>9698935.95</v>
      </c>
      <c r="F54" s="38">
        <f>'[1]вспомогат'!H51</f>
        <v>1087206.5599999987</v>
      </c>
      <c r="G54" s="39">
        <f>'[1]вспомогат'!I51</f>
        <v>86.89310741687969</v>
      </c>
      <c r="H54" s="35">
        <f>'[1]вспомогат'!J51</f>
        <v>-163993.44000000134</v>
      </c>
      <c r="I54" s="36">
        <f>'[1]вспомогат'!K51</f>
        <v>107.86750626450879</v>
      </c>
      <c r="J54" s="37">
        <f>'[1]вспомогат'!L51</f>
        <v>707408.9499999993</v>
      </c>
    </row>
    <row r="55" spans="1:10" ht="14.25" customHeight="1">
      <c r="A55" s="53" t="s">
        <v>57</v>
      </c>
      <c r="B55" s="33">
        <f>'[1]вспомогат'!B52</f>
        <v>62949222</v>
      </c>
      <c r="C55" s="33">
        <f>'[1]вспомогат'!C52</f>
        <v>58851420</v>
      </c>
      <c r="D55" s="38">
        <f>'[1]вспомогат'!D52</f>
        <v>4213355</v>
      </c>
      <c r="E55" s="33">
        <f>'[1]вспомогат'!G52</f>
        <v>63009582.79</v>
      </c>
      <c r="F55" s="38">
        <f>'[1]вспомогат'!H52</f>
        <v>4066954.5</v>
      </c>
      <c r="G55" s="39">
        <f>'[1]вспомогат'!I52</f>
        <v>96.52532245680699</v>
      </c>
      <c r="H55" s="35">
        <f>'[1]вспомогат'!J52</f>
        <v>-146400.5</v>
      </c>
      <c r="I55" s="36">
        <f>'[1]вспомогат'!K52</f>
        <v>107.06552669417322</v>
      </c>
      <c r="J55" s="37">
        <f>'[1]вспомогат'!L52</f>
        <v>4158162.789999999</v>
      </c>
    </row>
    <row r="56" spans="1:10" ht="14.25" customHeight="1">
      <c r="A56" s="53" t="s">
        <v>58</v>
      </c>
      <c r="B56" s="33">
        <f>'[1]вспомогат'!B53</f>
        <v>82939186</v>
      </c>
      <c r="C56" s="33">
        <f>'[1]вспомогат'!C53</f>
        <v>75810706</v>
      </c>
      <c r="D56" s="38">
        <f>'[1]вспомогат'!D53</f>
        <v>7022733</v>
      </c>
      <c r="E56" s="33">
        <f>'[1]вспомогат'!G53</f>
        <v>75717382.62</v>
      </c>
      <c r="F56" s="38">
        <f>'[1]вспомогат'!H53</f>
        <v>6040516.88000001</v>
      </c>
      <c r="G56" s="39">
        <f>'[1]вспомогат'!I53</f>
        <v>86.01376244832333</v>
      </c>
      <c r="H56" s="35">
        <f>'[1]вспомогат'!J53</f>
        <v>-982216.1199999899</v>
      </c>
      <c r="I56" s="36">
        <f>'[1]вспомогат'!K53</f>
        <v>99.8768994711644</v>
      </c>
      <c r="J56" s="37">
        <f>'[1]вспомогат'!L53</f>
        <v>-93323.37999999523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35701200</v>
      </c>
      <c r="D57" s="38">
        <f>'[1]вспомогат'!D54</f>
        <v>2647700</v>
      </c>
      <c r="E57" s="33">
        <f>'[1]вспомогат'!G54</f>
        <v>32832877.34</v>
      </c>
      <c r="F57" s="38">
        <f>'[1]вспомогат'!H54</f>
        <v>2171157.66</v>
      </c>
      <c r="G57" s="39">
        <f>'[1]вспомогат'!I54</f>
        <v>82.00164897835857</v>
      </c>
      <c r="H57" s="35">
        <f>'[1]вспомогат'!J54</f>
        <v>-476542.33999999985</v>
      </c>
      <c r="I57" s="36">
        <f>'[1]вспомогат'!K54</f>
        <v>91.96575280382731</v>
      </c>
      <c r="J57" s="37">
        <f>'[1]вспомогат'!L54</f>
        <v>-2868322.66</v>
      </c>
    </row>
    <row r="58" spans="1:10" ht="14.25" customHeight="1">
      <c r="A58" s="53" t="s">
        <v>60</v>
      </c>
      <c r="B58" s="33">
        <f>'[1]вспомогат'!B55</f>
        <v>66396600</v>
      </c>
      <c r="C58" s="33">
        <f>'[1]вспомогат'!C55</f>
        <v>62240450</v>
      </c>
      <c r="D58" s="38">
        <f>'[1]вспомогат'!D55</f>
        <v>4952200</v>
      </c>
      <c r="E58" s="33">
        <f>'[1]вспомогат'!G55</f>
        <v>68904518.27</v>
      </c>
      <c r="F58" s="38">
        <f>'[1]вспомогат'!H55</f>
        <v>4700287.499999993</v>
      </c>
      <c r="G58" s="39">
        <f>'[1]вспомогат'!I55</f>
        <v>94.91311942167103</v>
      </c>
      <c r="H58" s="35">
        <f>'[1]вспомогат'!J55</f>
        <v>-251912.50000000745</v>
      </c>
      <c r="I58" s="36">
        <f>'[1]вспомогат'!K55</f>
        <v>110.70697315009772</v>
      </c>
      <c r="J58" s="37">
        <f>'[1]вспомогат'!L55</f>
        <v>6664068.269999996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76874450</v>
      </c>
      <c r="D59" s="38">
        <f>'[1]вспомогат'!D56</f>
        <v>6752250</v>
      </c>
      <c r="E59" s="33">
        <f>'[1]вспомогат'!G56</f>
        <v>73323520.56</v>
      </c>
      <c r="F59" s="38">
        <f>'[1]вспомогат'!H56</f>
        <v>5170461.299999997</v>
      </c>
      <c r="G59" s="39">
        <f>'[1]вспомогат'!I56</f>
        <v>76.57390203265574</v>
      </c>
      <c r="H59" s="35">
        <f>'[1]вспомогат'!J56</f>
        <v>-1581788.700000003</v>
      </c>
      <c r="I59" s="36">
        <f>'[1]вспомогат'!K56</f>
        <v>95.38087174607428</v>
      </c>
      <c r="J59" s="37">
        <f>'[1]вспомогат'!L56</f>
        <v>-3550929.4399999976</v>
      </c>
    </row>
    <row r="60" spans="1:10" ht="14.25" customHeight="1">
      <c r="A60" s="53" t="s">
        <v>62</v>
      </c>
      <c r="B60" s="33">
        <f>'[1]вспомогат'!B57</f>
        <v>14651811</v>
      </c>
      <c r="C60" s="33">
        <f>'[1]вспомогат'!C57</f>
        <v>13866311</v>
      </c>
      <c r="D60" s="38">
        <f>'[1]вспомогат'!D57</f>
        <v>1150850</v>
      </c>
      <c r="E60" s="33">
        <f>'[1]вспомогат'!G57</f>
        <v>14511925.23</v>
      </c>
      <c r="F60" s="38">
        <f>'[1]вспомогат'!H57</f>
        <v>1104695.6600000001</v>
      </c>
      <c r="G60" s="39">
        <f>'[1]вспомогат'!I57</f>
        <v>95.98954338097928</v>
      </c>
      <c r="H60" s="35">
        <f>'[1]вспомогат'!J57</f>
        <v>-46154.33999999985</v>
      </c>
      <c r="I60" s="36">
        <f>'[1]вспомогат'!K57</f>
        <v>104.65599127266077</v>
      </c>
      <c r="J60" s="37">
        <f>'[1]вспомогат'!L57</f>
        <v>645614.2300000004</v>
      </c>
    </row>
    <row r="61" spans="1:10" ht="14.25" customHeight="1">
      <c r="A61" s="53" t="s">
        <v>63</v>
      </c>
      <c r="B61" s="33">
        <f>'[1]вспомогат'!B58</f>
        <v>64819798</v>
      </c>
      <c r="C61" s="33">
        <f>'[1]вспомогат'!C58</f>
        <v>60365980</v>
      </c>
      <c r="D61" s="38">
        <f>'[1]вспомогат'!D58</f>
        <v>6951055</v>
      </c>
      <c r="E61" s="33">
        <f>'[1]вспомогат'!G58</f>
        <v>61352532.74</v>
      </c>
      <c r="F61" s="38">
        <f>'[1]вспомогат'!H58</f>
        <v>5074009</v>
      </c>
      <c r="G61" s="39">
        <f>'[1]вспомогат'!I58</f>
        <v>72.99624301634788</v>
      </c>
      <c r="H61" s="35">
        <f>'[1]вспомогат'!J58</f>
        <v>-1877046</v>
      </c>
      <c r="I61" s="36">
        <f>'[1]вспомогат'!K58</f>
        <v>101.63428596702977</v>
      </c>
      <c r="J61" s="37">
        <f>'[1]вспомогат'!L58</f>
        <v>986552.7400000021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18137144</v>
      </c>
      <c r="D62" s="38">
        <f>'[1]вспомогат'!D59</f>
        <v>1628062</v>
      </c>
      <c r="E62" s="33">
        <f>'[1]вспомогат'!G59</f>
        <v>22758210.14</v>
      </c>
      <c r="F62" s="38">
        <f>'[1]вспомогат'!H59</f>
        <v>1476146.960000001</v>
      </c>
      <c r="G62" s="39">
        <f>'[1]вспомогат'!I59</f>
        <v>90.66896469544777</v>
      </c>
      <c r="H62" s="35">
        <f>'[1]вспомогат'!J59</f>
        <v>-151915.0399999991</v>
      </c>
      <c r="I62" s="36">
        <f>'[1]вспомогат'!K59</f>
        <v>125.47846640022267</v>
      </c>
      <c r="J62" s="37">
        <f>'[1]вспомогат'!L59</f>
        <v>4621066.140000001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13892502</v>
      </c>
      <c r="D63" s="38">
        <f>'[1]вспомогат'!D60</f>
        <v>1477880</v>
      </c>
      <c r="E63" s="33">
        <f>'[1]вспомогат'!G60</f>
        <v>13829740</v>
      </c>
      <c r="F63" s="38">
        <f>'[1]вспомогат'!H60</f>
        <v>874023.5700000003</v>
      </c>
      <c r="G63" s="39">
        <f>'[1]вспомогат'!I60</f>
        <v>59.14036119306035</v>
      </c>
      <c r="H63" s="35">
        <f>'[1]вспомогат'!J60</f>
        <v>-603856.4299999997</v>
      </c>
      <c r="I63" s="36">
        <f>'[1]вспомогат'!K60</f>
        <v>99.54823112496223</v>
      </c>
      <c r="J63" s="37">
        <f>'[1]вспомогат'!L60</f>
        <v>-62762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10561188</v>
      </c>
      <c r="D64" s="38">
        <f>'[1]вспомогат'!D61</f>
        <v>1249538</v>
      </c>
      <c r="E64" s="33">
        <f>'[1]вспомогат'!G61</f>
        <v>11132016.45</v>
      </c>
      <c r="F64" s="38">
        <f>'[1]вспомогат'!H61</f>
        <v>550650.9799999986</v>
      </c>
      <c r="G64" s="39">
        <f>'[1]вспомогат'!I61</f>
        <v>44.068366068098655</v>
      </c>
      <c r="H64" s="35">
        <f>'[1]вспомогат'!J61</f>
        <v>-698887.0200000014</v>
      </c>
      <c r="I64" s="36">
        <f>'[1]вспомогат'!K61</f>
        <v>105.40496438468854</v>
      </c>
      <c r="J64" s="37">
        <f>'[1]вспомогат'!L61</f>
        <v>570828.4499999993</v>
      </c>
    </row>
    <row r="65" spans="1:10" ht="14.25" customHeight="1">
      <c r="A65" s="53" t="s">
        <v>67</v>
      </c>
      <c r="B65" s="33">
        <f>'[1]вспомогат'!B62</f>
        <v>14076930</v>
      </c>
      <c r="C65" s="33">
        <f>'[1]вспомогат'!C62</f>
        <v>13356730</v>
      </c>
      <c r="D65" s="38">
        <f>'[1]вспомогат'!D62</f>
        <v>2051742</v>
      </c>
      <c r="E65" s="33">
        <f>'[1]вспомогат'!G62</f>
        <v>12376696.26</v>
      </c>
      <c r="F65" s="38">
        <f>'[1]вспомогат'!H62</f>
        <v>728567.5399999991</v>
      </c>
      <c r="G65" s="39">
        <f>'[1]вспомогат'!I62</f>
        <v>35.509705411304104</v>
      </c>
      <c r="H65" s="35">
        <f>'[1]вспомогат'!J62</f>
        <v>-1323174.460000001</v>
      </c>
      <c r="I65" s="36">
        <f>'[1]вспомогат'!K62</f>
        <v>92.66262221367056</v>
      </c>
      <c r="J65" s="37">
        <f>'[1]вспомогат'!L62</f>
        <v>-980033.7400000002</v>
      </c>
    </row>
    <row r="66" spans="1:10" ht="14.25" customHeight="1">
      <c r="A66" s="53" t="s">
        <v>68</v>
      </c>
      <c r="B66" s="33">
        <f>'[1]вспомогат'!B63</f>
        <v>9243000</v>
      </c>
      <c r="C66" s="33">
        <f>'[1]вспомогат'!C63</f>
        <v>8480200</v>
      </c>
      <c r="D66" s="38">
        <f>'[1]вспомогат'!D63</f>
        <v>1394328</v>
      </c>
      <c r="E66" s="33">
        <f>'[1]вспомогат'!G63</f>
        <v>8067821.06</v>
      </c>
      <c r="F66" s="38">
        <f>'[1]вспомогат'!H63</f>
        <v>734072.3899999997</v>
      </c>
      <c r="G66" s="39">
        <f>'[1]вспомогат'!I63</f>
        <v>52.64703785622893</v>
      </c>
      <c r="H66" s="35">
        <f>'[1]вспомогат'!J63</f>
        <v>-660255.6100000003</v>
      </c>
      <c r="I66" s="36">
        <f>'[1]вспомогат'!K63</f>
        <v>95.13715549161576</v>
      </c>
      <c r="J66" s="37">
        <f>'[1]вспомогат'!L63</f>
        <v>-412378.9400000004</v>
      </c>
    </row>
    <row r="67" spans="1:10" ht="14.25" customHeight="1">
      <c r="A67" s="53" t="s">
        <v>69</v>
      </c>
      <c r="B67" s="33">
        <f>'[1]вспомогат'!B64</f>
        <v>14292800</v>
      </c>
      <c r="C67" s="33">
        <f>'[1]вспомогат'!C64</f>
        <v>13364020</v>
      </c>
      <c r="D67" s="38">
        <f>'[1]вспомогат'!D64</f>
        <v>1124560</v>
      </c>
      <c r="E67" s="33">
        <f>'[1]вспомогат'!G64</f>
        <v>14856020.37</v>
      </c>
      <c r="F67" s="38">
        <f>'[1]вспомогат'!H64</f>
        <v>953279.0800000001</v>
      </c>
      <c r="G67" s="39">
        <f>'[1]вспомогат'!I64</f>
        <v>84.76907234829622</v>
      </c>
      <c r="H67" s="35">
        <f>'[1]вспомогат'!J64</f>
        <v>-171280.91999999993</v>
      </c>
      <c r="I67" s="36">
        <f>'[1]вспомогат'!K64</f>
        <v>111.16430811986213</v>
      </c>
      <c r="J67" s="37">
        <f>'[1]вспомогат'!L64</f>
        <v>1492000.3699999992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10569545</v>
      </c>
      <c r="D68" s="38">
        <f>'[1]вспомогат'!D65</f>
        <v>459095</v>
      </c>
      <c r="E68" s="33">
        <f>'[1]вспомогат'!G65</f>
        <v>10727728.4</v>
      </c>
      <c r="F68" s="38">
        <f>'[1]вспомогат'!H65</f>
        <v>569989.4000000004</v>
      </c>
      <c r="G68" s="39">
        <f>'[1]вспомогат'!I65</f>
        <v>124.15500059900464</v>
      </c>
      <c r="H68" s="35">
        <f>'[1]вспомогат'!J65</f>
        <v>110894.40000000037</v>
      </c>
      <c r="I68" s="36">
        <f>'[1]вспомогат'!K65</f>
        <v>101.49659611648374</v>
      </c>
      <c r="J68" s="37">
        <f>'[1]вспомогат'!L65</f>
        <v>158183.40000000037</v>
      </c>
    </row>
    <row r="69" spans="1:10" ht="14.25" customHeight="1">
      <c r="A69" s="53" t="s">
        <v>71</v>
      </c>
      <c r="B69" s="33">
        <f>'[1]вспомогат'!B66</f>
        <v>33226368</v>
      </c>
      <c r="C69" s="33">
        <f>'[1]вспомогат'!C66</f>
        <v>30752491</v>
      </c>
      <c r="D69" s="38">
        <f>'[1]вспомогат'!D66</f>
        <v>3128395</v>
      </c>
      <c r="E69" s="33">
        <f>'[1]вспомогат'!G66</f>
        <v>31688137.07</v>
      </c>
      <c r="F69" s="38">
        <f>'[1]вспомогат'!H66</f>
        <v>2229749.3900000006</v>
      </c>
      <c r="G69" s="39">
        <f>'[1]вспомогат'!I66</f>
        <v>71.27454781125788</v>
      </c>
      <c r="H69" s="35">
        <f>'[1]вспомогат'!J66</f>
        <v>-898645.6099999994</v>
      </c>
      <c r="I69" s="36">
        <f>'[1]вспомогат'!K66</f>
        <v>103.04250497951533</v>
      </c>
      <c r="J69" s="37">
        <f>'[1]вспомогат'!L66</f>
        <v>935646.0700000003</v>
      </c>
    </row>
    <row r="70" spans="1:10" ht="14.25" customHeight="1">
      <c r="A70" s="53" t="s">
        <v>72</v>
      </c>
      <c r="B70" s="33">
        <f>'[1]вспомогат'!B67</f>
        <v>69257200</v>
      </c>
      <c r="C70" s="33">
        <f>'[1]вспомогат'!C67</f>
        <v>64896867</v>
      </c>
      <c r="D70" s="38">
        <f>'[1]вспомогат'!D67</f>
        <v>6001452</v>
      </c>
      <c r="E70" s="33">
        <f>'[1]вспомогат'!G67</f>
        <v>65187219.61</v>
      </c>
      <c r="F70" s="38">
        <f>'[1]вспомогат'!H67</f>
        <v>3648093.1099999994</v>
      </c>
      <c r="G70" s="39">
        <f>'[1]вспомогат'!I67</f>
        <v>60.786841417710235</v>
      </c>
      <c r="H70" s="35">
        <f>'[1]вспомогат'!J67</f>
        <v>-2353358.8900000006</v>
      </c>
      <c r="I70" s="36">
        <f>'[1]вспомогат'!K67</f>
        <v>100.44740620529493</v>
      </c>
      <c r="J70" s="37">
        <f>'[1]вспомогат'!L67</f>
        <v>290352.6099999994</v>
      </c>
    </row>
    <row r="71" spans="1:10" ht="14.25" customHeight="1">
      <c r="A71" s="53" t="s">
        <v>73</v>
      </c>
      <c r="B71" s="33">
        <f>'[1]вспомогат'!B68</f>
        <v>96487699</v>
      </c>
      <c r="C71" s="33">
        <f>'[1]вспомогат'!C68</f>
        <v>83173919</v>
      </c>
      <c r="D71" s="38">
        <f>'[1]вспомогат'!D68</f>
        <v>7933841</v>
      </c>
      <c r="E71" s="33">
        <f>'[1]вспомогат'!G68</f>
        <v>80649904.34</v>
      </c>
      <c r="F71" s="38">
        <f>'[1]вспомогат'!H68</f>
        <v>5172203.659999996</v>
      </c>
      <c r="G71" s="39">
        <f>'[1]вспомогат'!I68</f>
        <v>65.19167273455564</v>
      </c>
      <c r="H71" s="35">
        <f>'[1]вспомогат'!J68</f>
        <v>-2761637.3400000036</v>
      </c>
      <c r="I71" s="36">
        <f>'[1]вспомогат'!K68</f>
        <v>96.96537725966718</v>
      </c>
      <c r="J71" s="37">
        <f>'[1]вспомогат'!L68</f>
        <v>-2524014.6599999964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13976130</v>
      </c>
      <c r="D72" s="38">
        <f>'[1]вспомогат'!D69</f>
        <v>1515280</v>
      </c>
      <c r="E72" s="33">
        <f>'[1]вспомогат'!G69</f>
        <v>15124798.74</v>
      </c>
      <c r="F72" s="38">
        <f>'[1]вспомогат'!H69</f>
        <v>1093972.9100000001</v>
      </c>
      <c r="G72" s="39">
        <f>'[1]вспомогат'!I69</f>
        <v>72.19608983158228</v>
      </c>
      <c r="H72" s="35">
        <f>'[1]вспомогат'!J69</f>
        <v>-421307.08999999985</v>
      </c>
      <c r="I72" s="36">
        <f>'[1]вспомогат'!K69</f>
        <v>108.21878975081086</v>
      </c>
      <c r="J72" s="37">
        <f>'[1]вспомогат'!L69</f>
        <v>1148668.7400000002</v>
      </c>
    </row>
    <row r="73" spans="1:10" ht="14.25" customHeight="1">
      <c r="A73" s="53" t="s">
        <v>75</v>
      </c>
      <c r="B73" s="33">
        <f>'[1]вспомогат'!B70</f>
        <v>8961665</v>
      </c>
      <c r="C73" s="33">
        <f>'[1]вспомогат'!C70</f>
        <v>8303209</v>
      </c>
      <c r="D73" s="38">
        <f>'[1]вспомогат'!D70</f>
        <v>419349</v>
      </c>
      <c r="E73" s="33">
        <f>'[1]вспомогат'!G70</f>
        <v>8912738.54</v>
      </c>
      <c r="F73" s="38">
        <f>'[1]вспомогат'!H70</f>
        <v>693381.6899999995</v>
      </c>
      <c r="G73" s="39">
        <f>'[1]вспомогат'!I70</f>
        <v>165.3471666797821</v>
      </c>
      <c r="H73" s="35">
        <f>'[1]вспомогат'!J70</f>
        <v>274032.6899999995</v>
      </c>
      <c r="I73" s="36">
        <f>'[1]вспомогат'!K70</f>
        <v>107.340891214469</v>
      </c>
      <c r="J73" s="37">
        <f>'[1]вспомогат'!L70</f>
        <v>609529.5399999991</v>
      </c>
    </row>
    <row r="74" spans="1:10" ht="14.25" customHeight="1">
      <c r="A74" s="53" t="s">
        <v>76</v>
      </c>
      <c r="B74" s="33">
        <f>'[1]вспомогат'!B71</f>
        <v>7619748</v>
      </c>
      <c r="C74" s="33">
        <f>'[1]вспомогат'!C71</f>
        <v>6856307</v>
      </c>
      <c r="D74" s="38">
        <f>'[1]вспомогат'!D71</f>
        <v>850761</v>
      </c>
      <c r="E74" s="33">
        <f>'[1]вспомогат'!G71</f>
        <v>7270436.74</v>
      </c>
      <c r="F74" s="38">
        <f>'[1]вспомогат'!H71</f>
        <v>439719.68000000063</v>
      </c>
      <c r="G74" s="39">
        <f>'[1]вспомогат'!I71</f>
        <v>51.685453376447754</v>
      </c>
      <c r="H74" s="35">
        <f>'[1]вспомогат'!J71</f>
        <v>-411041.31999999937</v>
      </c>
      <c r="I74" s="36">
        <f>'[1]вспомогат'!K71</f>
        <v>106.04012830814023</v>
      </c>
      <c r="J74" s="37">
        <f>'[1]вспомогат'!L71</f>
        <v>414129.7400000002</v>
      </c>
    </row>
    <row r="75" spans="1:10" ht="14.25" customHeight="1">
      <c r="A75" s="53" t="s">
        <v>77</v>
      </c>
      <c r="B75" s="33">
        <f>'[1]вспомогат'!B72</f>
        <v>54231926</v>
      </c>
      <c r="C75" s="33">
        <f>'[1]вспомогат'!C72</f>
        <v>52167568</v>
      </c>
      <c r="D75" s="38">
        <f>'[1]вспомогат'!D72</f>
        <v>4994307</v>
      </c>
      <c r="E75" s="33">
        <f>'[1]вспомогат'!G72</f>
        <v>50979515.26</v>
      </c>
      <c r="F75" s="38">
        <f>'[1]вспомогат'!H72</f>
        <v>3520730.5</v>
      </c>
      <c r="G75" s="39">
        <f>'[1]вспомогат'!I72</f>
        <v>70.49487546520469</v>
      </c>
      <c r="H75" s="35">
        <f>'[1]вспомогат'!J72</f>
        <v>-1473576.5</v>
      </c>
      <c r="I75" s="36">
        <f>'[1]вспомогат'!K72</f>
        <v>97.72262195546475</v>
      </c>
      <c r="J75" s="37">
        <f>'[1]вспомогат'!L72</f>
        <v>-1188052.740000002</v>
      </c>
    </row>
    <row r="76" spans="1:10" ht="14.25" customHeight="1">
      <c r="A76" s="53" t="s">
        <v>78</v>
      </c>
      <c r="B76" s="33">
        <f>'[1]вспомогат'!B73</f>
        <v>23789895</v>
      </c>
      <c r="C76" s="33">
        <f>'[1]вспомогат'!C73</f>
        <v>22306240</v>
      </c>
      <c r="D76" s="38">
        <f>'[1]вспомогат'!D73</f>
        <v>1905325</v>
      </c>
      <c r="E76" s="33">
        <f>'[1]вспомогат'!G73</f>
        <v>22810437.53</v>
      </c>
      <c r="F76" s="38">
        <f>'[1]вспомогат'!H73</f>
        <v>2073173.5100000016</v>
      </c>
      <c r="G76" s="39">
        <f>'[1]вспомогат'!I73</f>
        <v>108.80944248356587</v>
      </c>
      <c r="H76" s="35">
        <f>'[1]вспомогат'!J73</f>
        <v>167848.51000000164</v>
      </c>
      <c r="I76" s="36">
        <f>'[1]вспомогат'!K73</f>
        <v>102.26034298026023</v>
      </c>
      <c r="J76" s="37">
        <f>'[1]вспомогат'!L73</f>
        <v>504197.5300000012</v>
      </c>
    </row>
    <row r="77" spans="1:10" ht="14.25" customHeight="1">
      <c r="A77" s="53" t="s">
        <v>79</v>
      </c>
      <c r="B77" s="33">
        <f>'[1]вспомогат'!B74</f>
        <v>8897951</v>
      </c>
      <c r="C77" s="33">
        <f>'[1]вспомогат'!C74</f>
        <v>8514501</v>
      </c>
      <c r="D77" s="38">
        <f>'[1]вспомогат'!D74</f>
        <v>894740</v>
      </c>
      <c r="E77" s="33">
        <f>'[1]вспомогат'!G74</f>
        <v>8964779.59</v>
      </c>
      <c r="F77" s="38">
        <f>'[1]вспомогат'!H74</f>
        <v>811625.3200000003</v>
      </c>
      <c r="G77" s="39">
        <f>'[1]вспомогат'!I74</f>
        <v>90.71074502089996</v>
      </c>
      <c r="H77" s="35">
        <f>'[1]вспомогат'!J74</f>
        <v>-83114.6799999997</v>
      </c>
      <c r="I77" s="36">
        <f>'[1]вспомогат'!K74</f>
        <v>105.28837321177132</v>
      </c>
      <c r="J77" s="37">
        <f>'[1]вспомогат'!L74</f>
        <v>450278.58999999985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8770529</v>
      </c>
      <c r="D78" s="38">
        <f>'[1]вспомогат'!D75</f>
        <v>1492296</v>
      </c>
      <c r="E78" s="33">
        <f>'[1]вспомогат'!G75</f>
        <v>9754762.47</v>
      </c>
      <c r="F78" s="38">
        <f>'[1]вспомогат'!H75</f>
        <v>960452.4400000013</v>
      </c>
      <c r="G78" s="39">
        <f>'[1]вспомогат'!I75</f>
        <v>64.36071932109992</v>
      </c>
      <c r="H78" s="35">
        <f>'[1]вспомогат'!J75</f>
        <v>-531843.5599999987</v>
      </c>
      <c r="I78" s="36">
        <f>'[1]вспомогат'!K75</f>
        <v>111.22205365263602</v>
      </c>
      <c r="J78" s="37">
        <f>'[1]вспомогат'!L75</f>
        <v>984233.4700000007</v>
      </c>
    </row>
    <row r="79" spans="1:10" ht="14.25" customHeight="1">
      <c r="A79" s="53" t="s">
        <v>81</v>
      </c>
      <c r="B79" s="33">
        <f>'[1]вспомогат'!B76</f>
        <v>7841526</v>
      </c>
      <c r="C79" s="33">
        <f>'[1]вспомогат'!C76</f>
        <v>7311701</v>
      </c>
      <c r="D79" s="38">
        <f>'[1]вспомогат'!D76</f>
        <v>861882</v>
      </c>
      <c r="E79" s="33">
        <f>'[1]вспомогат'!G76</f>
        <v>9121308.4</v>
      </c>
      <c r="F79" s="38">
        <f>'[1]вспомогат'!H76</f>
        <v>284754.0600000005</v>
      </c>
      <c r="G79" s="39">
        <f>'[1]вспомогат'!I76</f>
        <v>33.03863637945803</v>
      </c>
      <c r="H79" s="35">
        <f>'[1]вспомогат'!J76</f>
        <v>-577127.9399999995</v>
      </c>
      <c r="I79" s="36">
        <f>'[1]вспомогат'!K76</f>
        <v>124.74947211326067</v>
      </c>
      <c r="J79" s="37">
        <f>'[1]вспомогат'!L76</f>
        <v>1809607.4000000004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14172287</v>
      </c>
      <c r="D80" s="38">
        <f>'[1]вспомогат'!D77</f>
        <v>1703965</v>
      </c>
      <c r="E80" s="33">
        <f>'[1]вспомогат'!G77</f>
        <v>13690463.33</v>
      </c>
      <c r="F80" s="38">
        <f>'[1]вспомогат'!H77</f>
        <v>934791.2799999993</v>
      </c>
      <c r="G80" s="39">
        <f>'[1]вспомогат'!I77</f>
        <v>54.85977000701302</v>
      </c>
      <c r="H80" s="35">
        <f>'[1]вспомогат'!J77</f>
        <v>-769173.7200000007</v>
      </c>
      <c r="I80" s="36">
        <f>'[1]вспомогат'!K77</f>
        <v>96.60024052575284</v>
      </c>
      <c r="J80" s="37">
        <f>'[1]вспомогат'!L77</f>
        <v>-481823.6699999999</v>
      </c>
    </row>
    <row r="81" spans="1:10" ht="14.25" customHeight="1">
      <c r="A81" s="53" t="s">
        <v>83</v>
      </c>
      <c r="B81" s="33">
        <f>'[1]вспомогат'!B78</f>
        <v>11588535</v>
      </c>
      <c r="C81" s="33">
        <f>'[1]вспомогат'!C78</f>
        <v>10930826</v>
      </c>
      <c r="D81" s="38">
        <f>'[1]вспомогат'!D78</f>
        <v>746686</v>
      </c>
      <c r="E81" s="33">
        <f>'[1]вспомогат'!G78</f>
        <v>11884279.87</v>
      </c>
      <c r="F81" s="38">
        <f>'[1]вспомогат'!H78</f>
        <v>721330.6999999993</v>
      </c>
      <c r="G81" s="39">
        <f>'[1]вспомогат'!I78</f>
        <v>96.60428881752159</v>
      </c>
      <c r="H81" s="35">
        <f>'[1]вспомогат'!J78</f>
        <v>-25355.300000000745</v>
      </c>
      <c r="I81" s="36">
        <f>'[1]вспомогат'!K78</f>
        <v>108.72261501555325</v>
      </c>
      <c r="J81" s="37">
        <f>'[1]вспомогат'!L78</f>
        <v>953453.8699999992</v>
      </c>
    </row>
    <row r="82" spans="1:10" ht="15" customHeight="1">
      <c r="A82" s="51" t="s">
        <v>84</v>
      </c>
      <c r="B82" s="41">
        <f>SUM(B39:B81)</f>
        <v>1271094602</v>
      </c>
      <c r="C82" s="41">
        <f>SUM(C39:C81)</f>
        <v>1174324302</v>
      </c>
      <c r="D82" s="41">
        <f>SUM(D39:D81)</f>
        <v>121790178</v>
      </c>
      <c r="E82" s="41">
        <f>SUM(E39:E81)</f>
        <v>1193991073.6299999</v>
      </c>
      <c r="F82" s="41">
        <f>SUM(F39:F81)</f>
        <v>86486915.98000003</v>
      </c>
      <c r="G82" s="42">
        <f>F82/D82*100</f>
        <v>71.01304670069538</v>
      </c>
      <c r="H82" s="41">
        <f>SUM(H39:H81)</f>
        <v>-35303262.019999996</v>
      </c>
      <c r="I82" s="43">
        <f>E82/C82*100</f>
        <v>101.67473087259671</v>
      </c>
      <c r="J82" s="41">
        <f>SUM(J39:J81)</f>
        <v>19666771.630000003</v>
      </c>
    </row>
    <row r="83" spans="1:10" ht="15.75" customHeight="1">
      <c r="A83" s="54" t="s">
        <v>85</v>
      </c>
      <c r="B83" s="55">
        <f>'[1]вспомогат'!B79</f>
        <v>12359064325</v>
      </c>
      <c r="C83" s="55">
        <f>'[1]вспомогат'!C79</f>
        <v>11408687167</v>
      </c>
      <c r="D83" s="55">
        <f>'[1]вспомогат'!D79</f>
        <v>1257870297</v>
      </c>
      <c r="E83" s="55">
        <f>'[1]вспомогат'!G79</f>
        <v>11260881460.490005</v>
      </c>
      <c r="F83" s="55">
        <f>'[1]вспомогат'!H79</f>
        <v>1016737823.6099998</v>
      </c>
      <c r="G83" s="56">
        <f>'[1]вспомогат'!I79</f>
        <v>80.83010037162836</v>
      </c>
      <c r="H83" s="55">
        <f>'[1]вспомогат'!J79</f>
        <v>-241132473.39000008</v>
      </c>
      <c r="I83" s="56">
        <f>'[1]вспомогат'!K79</f>
        <v>98.7044459687042</v>
      </c>
      <c r="J83" s="55">
        <f>'[1]вспомогат'!L79</f>
        <v>-147805706.51000008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27.11.2019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2019-11-28T09:59:10Z</dcterms:created>
  <dcterms:modified xsi:type="dcterms:W3CDTF">2019-11-28T09:59:42Z</dcterms:modified>
  <cp:category/>
  <cp:version/>
  <cp:contentType/>
  <cp:contentStatus/>
</cp:coreProperties>
</file>