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<sst xmlns="http://schemas.openxmlformats.org/spreadsheetml/2006/main" count="91" uniqueCount="86">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</sst>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26.11.2019</v>
          </cell>
        </row>
        <row r="6">
          <cell r="G6" t="str">
            <v>Фактично надійшло на 26.11.2019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1967175261.03</v>
          </cell>
          <cell r="H10">
            <v>237196576.62999988</v>
          </cell>
          <cell r="I10">
            <v>74.85108982172052</v>
          </cell>
          <cell r="J10">
            <v>-79694703.37000012</v>
          </cell>
          <cell r="K10">
            <v>89.4471847576843</v>
          </cell>
          <cell r="L10">
            <v>-232083738.97000003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5125805829.34</v>
          </cell>
          <cell r="H11">
            <v>427463254.3000002</v>
          </cell>
          <cell r="I11">
            <v>82.89874900367505</v>
          </cell>
          <cell r="J11">
            <v>-88181745.69999981</v>
          </cell>
          <cell r="K11">
            <v>99.58493364975317</v>
          </cell>
          <cell r="L11">
            <v>-21364170.659999847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438784590.89</v>
          </cell>
          <cell r="H12">
            <v>33909281.31999999</v>
          </cell>
          <cell r="I12">
            <v>86.2110988197168</v>
          </cell>
          <cell r="J12">
            <v>-5423567.680000007</v>
          </cell>
          <cell r="K12">
            <v>98.92060927514143</v>
          </cell>
          <cell r="L12">
            <v>-4787880.110000014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615882759.13</v>
          </cell>
          <cell r="H13">
            <v>44468545.350000024</v>
          </cell>
          <cell r="I13">
            <v>73.90636581487254</v>
          </cell>
          <cell r="J13">
            <v>-15700216.649999976</v>
          </cell>
          <cell r="K13">
            <v>102.68183075568909</v>
          </cell>
          <cell r="L13">
            <v>16085546.129999995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573483112.84</v>
          </cell>
          <cell r="H14">
            <v>45682825.100000024</v>
          </cell>
          <cell r="I14">
            <v>87.8414511787102</v>
          </cell>
          <cell r="J14">
            <v>-6323174.899999976</v>
          </cell>
          <cell r="K14">
            <v>99.77836074027807</v>
          </cell>
          <cell r="L14">
            <v>-1273887.1599999666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89786737.26</v>
          </cell>
          <cell r="H15">
            <v>6973234</v>
          </cell>
          <cell r="I15">
            <v>69.43083659209881</v>
          </cell>
          <cell r="J15">
            <v>-3070191</v>
          </cell>
          <cell r="K15">
            <v>103.60488314169946</v>
          </cell>
          <cell r="L15">
            <v>3124087.2600000054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36929159.8</v>
          </cell>
          <cell r="H16">
            <v>3451481.019999996</v>
          </cell>
          <cell r="I16">
            <v>87.0010869209032</v>
          </cell>
          <cell r="J16">
            <v>-515688.9800000042</v>
          </cell>
          <cell r="K16">
            <v>102.97769239949895</v>
          </cell>
          <cell r="L16">
            <v>1067839.799999997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319807763.66</v>
          </cell>
          <cell r="H17">
            <v>28606472.330000043</v>
          </cell>
          <cell r="I17">
            <v>76.30741261750494</v>
          </cell>
          <cell r="J17">
            <v>-8881985.669999957</v>
          </cell>
          <cell r="K17">
            <v>108.70667441757939</v>
          </cell>
          <cell r="L17">
            <v>25614453.660000026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96683.79</v>
          </cell>
          <cell r="H18">
            <v>8910.51999999999</v>
          </cell>
          <cell r="I18">
            <v>96.85347826086945</v>
          </cell>
          <cell r="J18">
            <v>-289.4800000000105</v>
          </cell>
          <cell r="K18">
            <v>89.77139275766017</v>
          </cell>
          <cell r="L18">
            <v>-11016.210000000006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6130958.81</v>
          </cell>
          <cell r="H19">
            <v>212036.7999999998</v>
          </cell>
          <cell r="I19">
            <v>100.64018833535835</v>
          </cell>
          <cell r="J19">
            <v>1348.7999999998137</v>
          </cell>
          <cell r="K19">
            <v>108.32348727292064</v>
          </cell>
          <cell r="L19">
            <v>471097.8099999996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124673029.52</v>
          </cell>
          <cell r="H20">
            <v>9128187.11</v>
          </cell>
          <cell r="I20">
            <v>68.85012251042856</v>
          </cell>
          <cell r="J20">
            <v>-4129867.8900000006</v>
          </cell>
          <cell r="K20">
            <v>99.25258143585086</v>
          </cell>
          <cell r="L20">
            <v>-938846.4800000042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35345331.23</v>
          </cell>
          <cell r="H21">
            <v>2001054.7699999958</v>
          </cell>
          <cell r="I21">
            <v>69.30203813758887</v>
          </cell>
          <cell r="J21">
            <v>-886385.2300000042</v>
          </cell>
          <cell r="K21">
            <v>110.43423016627467</v>
          </cell>
          <cell r="L21">
            <v>3339556.2299999967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61746731.08</v>
          </cell>
          <cell r="H22">
            <v>4437169.539999999</v>
          </cell>
          <cell r="I22">
            <v>71.52004741386813</v>
          </cell>
          <cell r="J22">
            <v>-1766922.460000001</v>
          </cell>
          <cell r="K22">
            <v>103.51785552893492</v>
          </cell>
          <cell r="L22">
            <v>2098344.079999998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3981831.94</v>
          </cell>
          <cell r="H23">
            <v>248427.8500000001</v>
          </cell>
          <cell r="I23">
            <v>42.83704091996201</v>
          </cell>
          <cell r="J23">
            <v>-331509.1499999999</v>
          </cell>
          <cell r="K23">
            <v>96.2974449386084</v>
          </cell>
          <cell r="L23">
            <v>-153098.06000000006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39465063.14</v>
          </cell>
          <cell r="H24">
            <v>2863954.259999998</v>
          </cell>
          <cell r="I24">
            <v>73.03678649328307</v>
          </cell>
          <cell r="J24">
            <v>-1057294.740000002</v>
          </cell>
          <cell r="K24">
            <v>108.59957607570439</v>
          </cell>
          <cell r="L24">
            <v>3125084.1400000006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118519327.95</v>
          </cell>
          <cell r="H25">
            <v>8638605.579999998</v>
          </cell>
          <cell r="I25">
            <v>72.46126810744148</v>
          </cell>
          <cell r="J25">
            <v>-3283081.420000002</v>
          </cell>
          <cell r="K25">
            <v>102.58636560265543</v>
          </cell>
          <cell r="L25">
            <v>2988060.950000003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6984899.7</v>
          </cell>
          <cell r="H26">
            <v>459650.5700000003</v>
          </cell>
          <cell r="I26">
            <v>99.48091436189674</v>
          </cell>
          <cell r="J26">
            <v>-2398.429999999702</v>
          </cell>
          <cell r="K26">
            <v>106.990373485245</v>
          </cell>
          <cell r="L26">
            <v>456368.7000000002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62119718.37</v>
          </cell>
          <cell r="H27">
            <v>5256218.919999994</v>
          </cell>
          <cell r="I27">
            <v>86.69306802664866</v>
          </cell>
          <cell r="J27">
            <v>-806802.0800000057</v>
          </cell>
          <cell r="K27">
            <v>99.3929027257635</v>
          </cell>
          <cell r="L27">
            <v>-379430.6300000027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111732.94</v>
          </cell>
          <cell r="H28">
            <v>1445.5</v>
          </cell>
          <cell r="I28">
            <v>34.01176470588235</v>
          </cell>
          <cell r="J28">
            <v>-2804.5</v>
          </cell>
          <cell r="K28">
            <v>98.70401060070671</v>
          </cell>
          <cell r="L28">
            <v>-1467.0599999999977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200908703.06</v>
          </cell>
          <cell r="H29">
            <v>14224721.150000006</v>
          </cell>
          <cell r="I29">
            <v>81.69763694788189</v>
          </cell>
          <cell r="J29">
            <v>-3186701.849999994</v>
          </cell>
          <cell r="K29">
            <v>101.49871750887165</v>
          </cell>
          <cell r="L29">
            <v>2966593.0600000024</v>
          </cell>
        </row>
        <row r="30">
          <cell r="B30">
            <v>26581263</v>
          </cell>
          <cell r="C30">
            <v>25121178</v>
          </cell>
          <cell r="D30">
            <v>2656538</v>
          </cell>
          <cell r="G30">
            <v>27734000.45</v>
          </cell>
          <cell r="H30">
            <v>1539632.3299999982</v>
          </cell>
          <cell r="I30">
            <v>57.956345062634085</v>
          </cell>
          <cell r="J30">
            <v>-1116905.6700000018</v>
          </cell>
          <cell r="K30">
            <v>110.40087550830617</v>
          </cell>
          <cell r="L30">
            <v>2612822.4499999993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38813323.29</v>
          </cell>
          <cell r="H31">
            <v>3081097.210000001</v>
          </cell>
          <cell r="I31">
            <v>87.95349744711683</v>
          </cell>
          <cell r="J31">
            <v>-422000.7899999991</v>
          </cell>
          <cell r="K31">
            <v>95.44470507861293</v>
          </cell>
          <cell r="L31">
            <v>-1852445.710000001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44805903.28</v>
          </cell>
          <cell r="H32">
            <v>2420384.8599999994</v>
          </cell>
          <cell r="I32">
            <v>72.8253537560925</v>
          </cell>
          <cell r="J32">
            <v>-903162.1400000006</v>
          </cell>
          <cell r="K32">
            <v>115.83906024706717</v>
          </cell>
          <cell r="L32">
            <v>6126460.280000001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76982326.91</v>
          </cell>
          <cell r="H33">
            <v>4435998.729999989</v>
          </cell>
          <cell r="I33">
            <v>62.57253789828982</v>
          </cell>
          <cell r="J33">
            <v>-2653371.2700000107</v>
          </cell>
          <cell r="K33">
            <v>103.94020142348674</v>
          </cell>
          <cell r="L33">
            <v>2918272.9099999964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298131.97</v>
          </cell>
          <cell r="H34">
            <v>22029.969999999972</v>
          </cell>
          <cell r="I34">
            <v>79.53057761732842</v>
          </cell>
          <cell r="J34">
            <v>-5670.030000000028</v>
          </cell>
          <cell r="K34">
            <v>89.02119140041803</v>
          </cell>
          <cell r="L34">
            <v>-36768.03000000003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7341810.79</v>
          </cell>
          <cell r="H35">
            <v>344047.21999999974</v>
          </cell>
          <cell r="I35">
            <v>43.148995355848804</v>
          </cell>
          <cell r="J35">
            <v>-453299.78000000026</v>
          </cell>
          <cell r="K35">
            <v>92.98954252323026</v>
          </cell>
          <cell r="L35">
            <v>-553497.21</v>
          </cell>
        </row>
        <row r="36">
          <cell r="B36">
            <v>18734076</v>
          </cell>
          <cell r="C36">
            <v>17124744</v>
          </cell>
          <cell r="D36">
            <v>2736959</v>
          </cell>
          <cell r="G36">
            <v>18996023.15</v>
          </cell>
          <cell r="H36">
            <v>1061050.0199999996</v>
          </cell>
          <cell r="I36">
            <v>38.767479527460935</v>
          </cell>
          <cell r="J36">
            <v>-1675908.9800000004</v>
          </cell>
          <cell r="K36">
            <v>110.92734087002994</v>
          </cell>
          <cell r="L36">
            <v>1871279.1499999985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46718841.03</v>
          </cell>
          <cell r="H37">
            <v>2942142.660000004</v>
          </cell>
          <cell r="I37">
            <v>88.98407195806894</v>
          </cell>
          <cell r="J37">
            <v>-364227.3399999961</v>
          </cell>
          <cell r="K37">
            <v>100.44957034489997</v>
          </cell>
          <cell r="L37">
            <v>209094.0300000012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25384764.01</v>
          </cell>
          <cell r="H38">
            <v>1894788.830000002</v>
          </cell>
          <cell r="I38">
            <v>110.378727444841</v>
          </cell>
          <cell r="J38">
            <v>178163.83000000194</v>
          </cell>
          <cell r="K38">
            <v>115.70951427306196</v>
          </cell>
          <cell r="L38">
            <v>3446409.0100000016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18494830.03</v>
          </cell>
          <cell r="H39">
            <v>1909063.9300000016</v>
          </cell>
          <cell r="I39">
            <v>42.08556487011343</v>
          </cell>
          <cell r="J39">
            <v>-2627085.0699999984</v>
          </cell>
          <cell r="K39">
            <v>89.71840449668217</v>
          </cell>
          <cell r="L39">
            <v>-2119479.969999999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18782421.96</v>
          </cell>
          <cell r="H40">
            <v>1517435.3800000027</v>
          </cell>
          <cell r="I40">
            <v>91.1731269658636</v>
          </cell>
          <cell r="J40">
            <v>-146909.61999999732</v>
          </cell>
          <cell r="K40">
            <v>101.45251743186464</v>
          </cell>
          <cell r="L40">
            <v>268911.9600000009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20393423.72</v>
          </cell>
          <cell r="H41">
            <v>1250460.879999999</v>
          </cell>
          <cell r="I41">
            <v>107.32630104488696</v>
          </cell>
          <cell r="J41">
            <v>85358.87999999896</v>
          </cell>
          <cell r="K41">
            <v>104.2255880793713</v>
          </cell>
          <cell r="L41">
            <v>826804.7199999988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31767545.49</v>
          </cell>
          <cell r="H42">
            <v>2563284.3999999985</v>
          </cell>
          <cell r="I42">
            <v>85.41536652888867</v>
          </cell>
          <cell r="J42">
            <v>-437679.6000000015</v>
          </cell>
          <cell r="K42">
            <v>103.57991798327717</v>
          </cell>
          <cell r="L42">
            <v>1097946.4899999984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56633702.42</v>
          </cell>
          <cell r="H43">
            <v>3932553.710000001</v>
          </cell>
          <cell r="I43">
            <v>48.72358598217107</v>
          </cell>
          <cell r="J43">
            <v>-4138596.289999999</v>
          </cell>
          <cell r="K43">
            <v>98.04320668443725</v>
          </cell>
          <cell r="L43">
            <v>-1130322.5799999982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28557215.39</v>
          </cell>
          <cell r="H44">
            <v>2010200.2699999996</v>
          </cell>
          <cell r="I44">
            <v>99.83611969207846</v>
          </cell>
          <cell r="J44">
            <v>-3299.730000000447</v>
          </cell>
          <cell r="K44">
            <v>107.06744560829576</v>
          </cell>
          <cell r="L44">
            <v>1885041.3900000006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28166345.33</v>
          </cell>
          <cell r="H45">
            <v>2017666.299999997</v>
          </cell>
          <cell r="I45">
            <v>45.6375934108139</v>
          </cell>
          <cell r="J45">
            <v>-2403395.700000003</v>
          </cell>
          <cell r="K45">
            <v>100.72797953365298</v>
          </cell>
          <cell r="L45">
            <v>203563.3299999982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10186471.26</v>
          </cell>
          <cell r="H46">
            <v>723233.5600000005</v>
          </cell>
          <cell r="I46">
            <v>61.18530537935333</v>
          </cell>
          <cell r="J46">
            <v>-458804.4399999995</v>
          </cell>
          <cell r="K46">
            <v>96.63715470725732</v>
          </cell>
          <cell r="L46">
            <v>-354475.7400000002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9323540.56</v>
          </cell>
          <cell r="H47">
            <v>611519.4700000007</v>
          </cell>
          <cell r="I47">
            <v>36.73546382227694</v>
          </cell>
          <cell r="J47">
            <v>-1053137.5299999993</v>
          </cell>
          <cell r="K47">
            <v>98.70835969938415</v>
          </cell>
          <cell r="L47">
            <v>-122002.43999999948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12334690.39</v>
          </cell>
          <cell r="H48">
            <v>482862.62000000104</v>
          </cell>
          <cell r="I48">
            <v>16.66160994184034</v>
          </cell>
          <cell r="J48">
            <v>-2415192.379999999</v>
          </cell>
          <cell r="K48">
            <v>88.72524120600015</v>
          </cell>
          <cell r="L48">
            <v>-1567430.6099999994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25618123.37</v>
          </cell>
          <cell r="H49">
            <v>2226860.290000003</v>
          </cell>
          <cell r="I49">
            <v>79.2410702307815</v>
          </cell>
          <cell r="J49">
            <v>-583374.7099999972</v>
          </cell>
          <cell r="K49">
            <v>95.98851534306343</v>
          </cell>
          <cell r="L49">
            <v>-1070614.629999999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10801753.29</v>
          </cell>
          <cell r="H50">
            <v>764703.8699999992</v>
          </cell>
          <cell r="I50">
            <v>53.18199248904647</v>
          </cell>
          <cell r="J50">
            <v>-673196.1300000008</v>
          </cell>
          <cell r="K50">
            <v>99.78617160435661</v>
          </cell>
          <cell r="L50">
            <v>-23146.710000000894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9595653.04</v>
          </cell>
          <cell r="H51">
            <v>983923.6499999985</v>
          </cell>
          <cell r="I51">
            <v>112.16639876880967</v>
          </cell>
          <cell r="J51">
            <v>106723.64999999851</v>
          </cell>
          <cell r="K51">
            <v>111.35042617214891</v>
          </cell>
          <cell r="L51">
            <v>978126.0399999991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62726146.84</v>
          </cell>
          <cell r="H52">
            <v>3783518.5500000045</v>
          </cell>
          <cell r="I52">
            <v>89.79823798374466</v>
          </cell>
          <cell r="J52">
            <v>-429836.44999999553</v>
          </cell>
          <cell r="K52">
            <v>106.58391393104874</v>
          </cell>
          <cell r="L52">
            <v>3874726.8400000036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74313338.26</v>
          </cell>
          <cell r="H53">
            <v>4636472.520000011</v>
          </cell>
          <cell r="I53">
            <v>66.02091408003139</v>
          </cell>
          <cell r="J53">
            <v>-2386260.4799999893</v>
          </cell>
          <cell r="K53">
            <v>98.02485978695411</v>
          </cell>
          <cell r="L53">
            <v>-1497367.7399999946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32527072.08</v>
          </cell>
          <cell r="H54">
            <v>1865352.3999999985</v>
          </cell>
          <cell r="I54">
            <v>70.45180345205266</v>
          </cell>
          <cell r="J54">
            <v>-782347.6000000015</v>
          </cell>
          <cell r="K54">
            <v>91.10918422910153</v>
          </cell>
          <cell r="L54">
            <v>-3174127.920000002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68588366.9</v>
          </cell>
          <cell r="H55">
            <v>4384136.130000003</v>
          </cell>
          <cell r="I55">
            <v>98.47123062755497</v>
          </cell>
          <cell r="J55">
            <v>-68063.86999999732</v>
          </cell>
          <cell r="K55">
            <v>111.09145932690805</v>
          </cell>
          <cell r="L55">
            <v>6847916.900000006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72822697.22</v>
          </cell>
          <cell r="H56">
            <v>4669637.959999993</v>
          </cell>
          <cell r="I56">
            <v>69.15676937317181</v>
          </cell>
          <cell r="J56">
            <v>-2082612.0400000066</v>
          </cell>
          <cell r="K56">
            <v>94.72938956961643</v>
          </cell>
          <cell r="L56">
            <v>-4051752.780000001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14421113.93</v>
          </cell>
          <cell r="H57">
            <v>1013884.3599999994</v>
          </cell>
          <cell r="I57">
            <v>88.09874093061644</v>
          </cell>
          <cell r="J57">
            <v>-136965.6400000006</v>
          </cell>
          <cell r="K57">
            <v>104.00108529225977</v>
          </cell>
          <cell r="L57">
            <v>554802.9299999997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60932536.88</v>
          </cell>
          <cell r="H58">
            <v>4654013.140000001</v>
          </cell>
          <cell r="I58">
            <v>95.51088100637895</v>
          </cell>
          <cell r="J58">
            <v>-218743.8599999994</v>
          </cell>
          <cell r="K58">
            <v>104.5375880276042</v>
          </cell>
          <cell r="L58">
            <v>2644854.8800000027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22639381.04</v>
          </cell>
          <cell r="H59">
            <v>1357317.8599999994</v>
          </cell>
          <cell r="I59">
            <v>83.37015789324973</v>
          </cell>
          <cell r="J59">
            <v>-270744.1400000006</v>
          </cell>
          <cell r="K59">
            <v>124.82329654547596</v>
          </cell>
          <cell r="L59">
            <v>4502237.039999999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13779031.7</v>
          </cell>
          <cell r="H60">
            <v>823315.2699999996</v>
          </cell>
          <cell r="I60">
            <v>55.70920981405795</v>
          </cell>
          <cell r="J60">
            <v>-654564.7300000004</v>
          </cell>
          <cell r="K60">
            <v>99.18322631877253</v>
          </cell>
          <cell r="L60">
            <v>-113470.30000000075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11101964.51</v>
          </cell>
          <cell r="H61">
            <v>520599.0399999991</v>
          </cell>
          <cell r="I61">
            <v>41.66332196379775</v>
          </cell>
          <cell r="J61">
            <v>-728938.9600000009</v>
          </cell>
          <cell r="K61">
            <v>105.12041363149676</v>
          </cell>
          <cell r="L61">
            <v>540776.5099999998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12065693.08</v>
          </cell>
          <cell r="H62">
            <v>417564.3599999994</v>
          </cell>
          <cell r="I62">
            <v>20.351699190249036</v>
          </cell>
          <cell r="J62">
            <v>-1634177.6400000006</v>
          </cell>
          <cell r="K62">
            <v>90.33418419029209</v>
          </cell>
          <cell r="L62">
            <v>-1291036.92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8038831.63</v>
          </cell>
          <cell r="H63">
            <v>705082.96</v>
          </cell>
          <cell r="I63">
            <v>50.56794097228199</v>
          </cell>
          <cell r="J63">
            <v>-689245.04</v>
          </cell>
          <cell r="K63">
            <v>94.79530706822952</v>
          </cell>
          <cell r="L63">
            <v>-441368.3700000001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14838145.19</v>
          </cell>
          <cell r="H64">
            <v>935403.9000000004</v>
          </cell>
          <cell r="I64">
            <v>92.8385307078487</v>
          </cell>
          <cell r="J64">
            <v>-72156.09999999963</v>
          </cell>
          <cell r="K64">
            <v>112.01119338538025</v>
          </cell>
          <cell r="L64">
            <v>1591125.1899999995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10701951.55</v>
          </cell>
          <cell r="H65">
            <v>544212.5500000007</v>
          </cell>
          <cell r="I65">
            <v>118.54029122512786</v>
          </cell>
          <cell r="J65">
            <v>85117.55000000075</v>
          </cell>
          <cell r="K65">
            <v>101.25271759569594</v>
          </cell>
          <cell r="L65">
            <v>132406.55000000075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31470956.39</v>
          </cell>
          <cell r="H66">
            <v>2012568.710000001</v>
          </cell>
          <cell r="I66">
            <v>77.15848367382229</v>
          </cell>
          <cell r="J66">
            <v>-595788.2899999991</v>
          </cell>
          <cell r="K66">
            <v>104.09660238287644</v>
          </cell>
          <cell r="L66">
            <v>1238503.3900000006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64803824.78</v>
          </cell>
          <cell r="H67">
            <v>3264698.280000001</v>
          </cell>
          <cell r="I67">
            <v>54.398473569396224</v>
          </cell>
          <cell r="J67">
            <v>-2736753.719999999</v>
          </cell>
          <cell r="K67">
            <v>99.85663064443465</v>
          </cell>
          <cell r="L67">
            <v>-93042.21999999881</v>
          </cell>
        </row>
        <row r="68">
          <cell r="B68">
            <v>96487699</v>
          </cell>
          <cell r="C68">
            <v>83173919</v>
          </cell>
          <cell r="D68">
            <v>7933841</v>
          </cell>
          <cell r="G68">
            <v>80315212.63</v>
          </cell>
          <cell r="H68">
            <v>4837511.949999988</v>
          </cell>
          <cell r="I68">
            <v>60.97313961799824</v>
          </cell>
          <cell r="J68">
            <v>-3096329.050000012</v>
          </cell>
          <cell r="K68">
            <v>96.5629774280565</v>
          </cell>
          <cell r="L68">
            <v>-2858706.370000005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15005328.1</v>
          </cell>
          <cell r="H69">
            <v>974502.2699999996</v>
          </cell>
          <cell r="I69">
            <v>64.31169618816321</v>
          </cell>
          <cell r="J69">
            <v>-540777.7300000004</v>
          </cell>
          <cell r="K69">
            <v>107.36397056982155</v>
          </cell>
          <cell r="L69">
            <v>1029198.0999999996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8899294.91</v>
          </cell>
          <cell r="H70">
            <v>679938.0600000005</v>
          </cell>
          <cell r="I70">
            <v>162.14133335241064</v>
          </cell>
          <cell r="J70">
            <v>260589.06000000052</v>
          </cell>
          <cell r="K70">
            <v>107.1789823669379</v>
          </cell>
          <cell r="L70">
            <v>596085.9100000001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7251074.56</v>
          </cell>
          <cell r="H71">
            <v>420357.5</v>
          </cell>
          <cell r="I71">
            <v>49.409587416442456</v>
          </cell>
          <cell r="J71">
            <v>-430403.5</v>
          </cell>
          <cell r="K71">
            <v>105.75772875981195</v>
          </cell>
          <cell r="L71">
            <v>394767.5599999996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50677818.7</v>
          </cell>
          <cell r="H72">
            <v>3219033.940000005</v>
          </cell>
          <cell r="I72">
            <v>64.45406619977516</v>
          </cell>
          <cell r="J72">
            <v>-1775273.059999995</v>
          </cell>
          <cell r="K72">
            <v>97.14429988378987</v>
          </cell>
          <cell r="L72">
            <v>-1489749.299999997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22354617.83</v>
          </cell>
          <cell r="H73">
            <v>1617353.8099999987</v>
          </cell>
          <cell r="I73">
            <v>100.74930683817911</v>
          </cell>
          <cell r="J73">
            <v>12028.809999998659</v>
          </cell>
          <cell r="K73">
            <v>101.58308656999104</v>
          </cell>
          <cell r="L73">
            <v>348377.8299999982</v>
          </cell>
        </row>
        <row r="74">
          <cell r="B74">
            <v>8897951</v>
          </cell>
          <cell r="C74">
            <v>8514501</v>
          </cell>
          <cell r="D74">
            <v>894740</v>
          </cell>
          <cell r="G74">
            <v>8809051.01</v>
          </cell>
          <cell r="H74">
            <v>655896.7400000002</v>
          </cell>
          <cell r="I74">
            <v>73.30584750877352</v>
          </cell>
          <cell r="J74">
            <v>-238843.25999999978</v>
          </cell>
          <cell r="K74">
            <v>103.45939251166921</v>
          </cell>
          <cell r="L74">
            <v>294550.0099999998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9738950.51</v>
          </cell>
          <cell r="H75">
            <v>944640.4800000004</v>
          </cell>
          <cell r="I75">
            <v>63.301146689396774</v>
          </cell>
          <cell r="J75">
            <v>-547655.5199999996</v>
          </cell>
          <cell r="K75">
            <v>111.04176851818175</v>
          </cell>
          <cell r="L75">
            <v>968421.5099999998</v>
          </cell>
        </row>
        <row r="76">
          <cell r="B76">
            <v>7841526</v>
          </cell>
          <cell r="C76">
            <v>7311701</v>
          </cell>
          <cell r="D76">
            <v>861882</v>
          </cell>
          <cell r="G76">
            <v>9088135.43</v>
          </cell>
          <cell r="H76">
            <v>251581.08999999985</v>
          </cell>
          <cell r="I76">
            <v>29.18973711018444</v>
          </cell>
          <cell r="J76">
            <v>-610300.9100000001</v>
          </cell>
          <cell r="K76">
            <v>124.295775087083</v>
          </cell>
          <cell r="L76">
            <v>1776434.4299999997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13642988.44</v>
          </cell>
          <cell r="H77">
            <v>887316.3899999987</v>
          </cell>
          <cell r="I77">
            <v>52.0736276860146</v>
          </cell>
          <cell r="J77">
            <v>-816648.6100000013</v>
          </cell>
          <cell r="K77">
            <v>96.26525655315899</v>
          </cell>
          <cell r="L77">
            <v>-529298.5600000005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11864339.42</v>
          </cell>
          <cell r="H78">
            <v>701390.25</v>
          </cell>
          <cell r="I78">
            <v>93.93376198294867</v>
          </cell>
          <cell r="J78">
            <v>-45295.75</v>
          </cell>
          <cell r="K78">
            <v>108.54019101575672</v>
          </cell>
          <cell r="L78">
            <v>933513.4199999999</v>
          </cell>
        </row>
        <row r="79">
          <cell r="B79">
            <v>12330404919</v>
          </cell>
          <cell r="C79">
            <v>11382201107</v>
          </cell>
          <cell r="D79">
            <v>1231384237</v>
          </cell>
          <cell r="G79">
            <v>11208887930.130005</v>
          </cell>
          <cell r="H79">
            <v>964744293.2499998</v>
          </cell>
          <cell r="I79">
            <v>78.3463247507853</v>
          </cell>
          <cell r="J79">
            <v>-266639943.74999985</v>
          </cell>
          <cell r="K79">
            <v>98.47733162293709</v>
          </cell>
          <cell r="L79">
            <v>-173313176.86999997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1967175261.03</v>
      </c>
      <c r="F10" s="33">
        <f>'[1]вспомогат'!H10</f>
        <v>237196576.62999988</v>
      </c>
      <c r="G10" s="34">
        <f>'[1]вспомогат'!I10</f>
        <v>74.85108982172052</v>
      </c>
      <c r="H10" s="35">
        <f>'[1]вспомогат'!J10</f>
        <v>-79694703.37000012</v>
      </c>
      <c r="I10" s="36">
        <f>'[1]вспомогат'!K10</f>
        <v>89.4471847576843</v>
      </c>
      <c r="J10" s="37">
        <f>'[1]вспомогат'!L10</f>
        <v>-232083738.97000003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5125805829.34</v>
      </c>
      <c r="F12" s="38">
        <f>'[1]вспомогат'!H11</f>
        <v>427463254.3000002</v>
      </c>
      <c r="G12" s="39">
        <f>'[1]вспомогат'!I11</f>
        <v>82.89874900367505</v>
      </c>
      <c r="H12" s="35">
        <f>'[1]вспомогат'!J11</f>
        <v>-88181745.69999981</v>
      </c>
      <c r="I12" s="36">
        <f>'[1]вспомогат'!K11</f>
        <v>99.58493364975317</v>
      </c>
      <c r="J12" s="37">
        <f>'[1]вспомогат'!L11</f>
        <v>-21364170.659999847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438784590.89</v>
      </c>
      <c r="F13" s="38">
        <f>'[1]вспомогат'!H12</f>
        <v>33909281.31999999</v>
      </c>
      <c r="G13" s="39">
        <f>'[1]вспомогат'!I12</f>
        <v>86.2110988197168</v>
      </c>
      <c r="H13" s="35">
        <f>'[1]вспомогат'!J12</f>
        <v>-5423567.680000007</v>
      </c>
      <c r="I13" s="36">
        <f>'[1]вспомогат'!K12</f>
        <v>98.92060927514143</v>
      </c>
      <c r="J13" s="37">
        <f>'[1]вспомогат'!L12</f>
        <v>-4787880.110000014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615882759.13</v>
      </c>
      <c r="F14" s="38">
        <f>'[1]вспомогат'!H13</f>
        <v>44468545.350000024</v>
      </c>
      <c r="G14" s="39">
        <f>'[1]вспомогат'!I13</f>
        <v>73.90636581487254</v>
      </c>
      <c r="H14" s="35">
        <f>'[1]вспомогат'!J13</f>
        <v>-15700216.649999976</v>
      </c>
      <c r="I14" s="36">
        <f>'[1]вспомогат'!K13</f>
        <v>102.68183075568909</v>
      </c>
      <c r="J14" s="37">
        <f>'[1]вспомогат'!L13</f>
        <v>16085546.129999995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573483112.84</v>
      </c>
      <c r="F15" s="38">
        <f>'[1]вспомогат'!H14</f>
        <v>45682825.100000024</v>
      </c>
      <c r="G15" s="39">
        <f>'[1]вспомогат'!I14</f>
        <v>87.8414511787102</v>
      </c>
      <c r="H15" s="35">
        <f>'[1]вспомогат'!J14</f>
        <v>-6323174.899999976</v>
      </c>
      <c r="I15" s="36">
        <f>'[1]вспомогат'!K14</f>
        <v>99.77836074027807</v>
      </c>
      <c r="J15" s="37">
        <f>'[1]вспомогат'!L14</f>
        <v>-1273887.1599999666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89786737.26</v>
      </c>
      <c r="F16" s="38">
        <f>'[1]вспомогат'!H15</f>
        <v>6973234</v>
      </c>
      <c r="G16" s="39">
        <f>'[1]вспомогат'!I15</f>
        <v>69.43083659209881</v>
      </c>
      <c r="H16" s="35">
        <f>'[1]вспомогат'!J15</f>
        <v>-3070191</v>
      </c>
      <c r="I16" s="36">
        <f>'[1]вспомогат'!K15</f>
        <v>103.60488314169946</v>
      </c>
      <c r="J16" s="37">
        <f>'[1]вспомогат'!L15</f>
        <v>3124087.2600000054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6843743029.460001</v>
      </c>
      <c r="F17" s="41">
        <f>SUM(F12:F16)</f>
        <v>558497140.0700002</v>
      </c>
      <c r="G17" s="42">
        <f>F17/D17*100</f>
        <v>82.47200373009863</v>
      </c>
      <c r="H17" s="41">
        <f>SUM(H12:H16)</f>
        <v>-118698895.92999977</v>
      </c>
      <c r="I17" s="43">
        <f>E17/C17*100</f>
        <v>99.88008824717875</v>
      </c>
      <c r="J17" s="41">
        <f>SUM(J12:J16)</f>
        <v>-8216304.539999828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36929159.8</v>
      </c>
      <c r="F18" s="45">
        <f>'[1]вспомогат'!H16</f>
        <v>3451481.019999996</v>
      </c>
      <c r="G18" s="46">
        <f>'[1]вспомогат'!I16</f>
        <v>87.0010869209032</v>
      </c>
      <c r="H18" s="47">
        <f>'[1]вспомогат'!J16</f>
        <v>-515688.9800000042</v>
      </c>
      <c r="I18" s="48">
        <f>'[1]вспомогат'!K16</f>
        <v>102.97769239949895</v>
      </c>
      <c r="J18" s="49">
        <f>'[1]вспомогат'!L16</f>
        <v>1067839.799999997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319807763.66</v>
      </c>
      <c r="F19" s="38">
        <f>'[1]вспомогат'!H17</f>
        <v>28606472.330000043</v>
      </c>
      <c r="G19" s="39">
        <f>'[1]вспомогат'!I17</f>
        <v>76.30741261750494</v>
      </c>
      <c r="H19" s="35">
        <f>'[1]вспомогат'!J17</f>
        <v>-8881985.669999957</v>
      </c>
      <c r="I19" s="36">
        <f>'[1]вспомогат'!K17</f>
        <v>108.70667441757939</v>
      </c>
      <c r="J19" s="37">
        <f>'[1]вспомогат'!L17</f>
        <v>25614453.660000026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96683.79</v>
      </c>
      <c r="F20" s="38">
        <f>'[1]вспомогат'!H18</f>
        <v>8910.51999999999</v>
      </c>
      <c r="G20" s="39">
        <f>'[1]вспомогат'!I18</f>
        <v>96.85347826086945</v>
      </c>
      <c r="H20" s="35">
        <f>'[1]вспомогат'!J18</f>
        <v>-289.4800000000105</v>
      </c>
      <c r="I20" s="36">
        <f>'[1]вспомогат'!K18</f>
        <v>89.77139275766017</v>
      </c>
      <c r="J20" s="37">
        <f>'[1]вспомогат'!L18</f>
        <v>-11016.210000000006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6130958.81</v>
      </c>
      <c r="F21" s="38">
        <f>'[1]вспомогат'!H19</f>
        <v>212036.7999999998</v>
      </c>
      <c r="G21" s="39">
        <f>'[1]вспомогат'!I19</f>
        <v>100.64018833535835</v>
      </c>
      <c r="H21" s="35">
        <f>'[1]вспомогат'!J19</f>
        <v>1348.7999999998137</v>
      </c>
      <c r="I21" s="36">
        <f>'[1]вспомогат'!K19</f>
        <v>108.32348727292064</v>
      </c>
      <c r="J21" s="37">
        <f>'[1]вспомогат'!L19</f>
        <v>471097.8099999996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124673029.52</v>
      </c>
      <c r="F22" s="38">
        <f>'[1]вспомогат'!H20</f>
        <v>9128187.11</v>
      </c>
      <c r="G22" s="39">
        <f>'[1]вспомогат'!I20</f>
        <v>68.85012251042856</v>
      </c>
      <c r="H22" s="35">
        <f>'[1]вспомогат'!J20</f>
        <v>-4129867.8900000006</v>
      </c>
      <c r="I22" s="36">
        <f>'[1]вспомогат'!K20</f>
        <v>99.25258143585086</v>
      </c>
      <c r="J22" s="37">
        <f>'[1]вспомогат'!L20</f>
        <v>-938846.4800000042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35345331.23</v>
      </c>
      <c r="F23" s="38">
        <f>'[1]вспомогат'!H21</f>
        <v>2001054.7699999958</v>
      </c>
      <c r="G23" s="39">
        <f>'[1]вспомогат'!I21</f>
        <v>69.30203813758887</v>
      </c>
      <c r="H23" s="35">
        <f>'[1]вспомогат'!J21</f>
        <v>-886385.2300000042</v>
      </c>
      <c r="I23" s="36">
        <f>'[1]вспомогат'!K21</f>
        <v>110.43423016627467</v>
      </c>
      <c r="J23" s="37">
        <f>'[1]вспомогат'!L21</f>
        <v>3339556.2299999967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61746731.08</v>
      </c>
      <c r="F24" s="38">
        <f>'[1]вспомогат'!H22</f>
        <v>4437169.539999999</v>
      </c>
      <c r="G24" s="39">
        <f>'[1]вспомогат'!I22</f>
        <v>71.52004741386813</v>
      </c>
      <c r="H24" s="35">
        <f>'[1]вспомогат'!J22</f>
        <v>-1766922.460000001</v>
      </c>
      <c r="I24" s="36">
        <f>'[1]вспомогат'!K22</f>
        <v>103.51785552893492</v>
      </c>
      <c r="J24" s="37">
        <f>'[1]вспомогат'!L22</f>
        <v>2098344.079999998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3981831.94</v>
      </c>
      <c r="F25" s="38">
        <f>'[1]вспомогат'!H23</f>
        <v>248427.8500000001</v>
      </c>
      <c r="G25" s="39">
        <f>'[1]вспомогат'!I23</f>
        <v>42.83704091996201</v>
      </c>
      <c r="H25" s="35">
        <f>'[1]вспомогат'!J23</f>
        <v>-331509.1499999999</v>
      </c>
      <c r="I25" s="36">
        <f>'[1]вспомогат'!K23</f>
        <v>96.2974449386084</v>
      </c>
      <c r="J25" s="37">
        <f>'[1]вспомогат'!L23</f>
        <v>-153098.06000000006</v>
      </c>
    </row>
    <row r="26" spans="1:10" ht="12.75">
      <c r="A26" s="50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39465063.14</v>
      </c>
      <c r="F26" s="38">
        <f>'[1]вспомогат'!H24</f>
        <v>2863954.259999998</v>
      </c>
      <c r="G26" s="39">
        <f>'[1]вспомогат'!I24</f>
        <v>73.03678649328307</v>
      </c>
      <c r="H26" s="35">
        <f>'[1]вспомогат'!J24</f>
        <v>-1057294.740000002</v>
      </c>
      <c r="I26" s="36">
        <f>'[1]вспомогат'!K24</f>
        <v>108.59957607570439</v>
      </c>
      <c r="J26" s="37">
        <f>'[1]вспомогат'!L24</f>
        <v>3125084.1400000006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118519327.95</v>
      </c>
      <c r="F27" s="38">
        <f>'[1]вспомогат'!H25</f>
        <v>8638605.579999998</v>
      </c>
      <c r="G27" s="39">
        <f>'[1]вспомогат'!I25</f>
        <v>72.46126810744148</v>
      </c>
      <c r="H27" s="35">
        <f>'[1]вспомогат'!J25</f>
        <v>-3283081.420000002</v>
      </c>
      <c r="I27" s="36">
        <f>'[1]вспомогат'!K25</f>
        <v>102.58636560265543</v>
      </c>
      <c r="J27" s="37">
        <f>'[1]вспомогат'!L25</f>
        <v>2988060.950000003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6984899.7</v>
      </c>
      <c r="F28" s="38">
        <f>'[1]вспомогат'!H26</f>
        <v>459650.5700000003</v>
      </c>
      <c r="G28" s="39">
        <f>'[1]вспомогат'!I26</f>
        <v>99.48091436189674</v>
      </c>
      <c r="H28" s="35">
        <f>'[1]вспомогат'!J26</f>
        <v>-2398.429999999702</v>
      </c>
      <c r="I28" s="36">
        <f>'[1]вспомогат'!K26</f>
        <v>106.990373485245</v>
      </c>
      <c r="J28" s="37">
        <f>'[1]вспомогат'!L26</f>
        <v>456368.7000000002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62119718.37</v>
      </c>
      <c r="F29" s="38">
        <f>'[1]вспомогат'!H27</f>
        <v>5256218.919999994</v>
      </c>
      <c r="G29" s="39">
        <f>'[1]вспомогат'!I27</f>
        <v>86.69306802664866</v>
      </c>
      <c r="H29" s="35">
        <f>'[1]вспомогат'!J27</f>
        <v>-806802.0800000057</v>
      </c>
      <c r="I29" s="36">
        <f>'[1]вспомогат'!K27</f>
        <v>99.3929027257635</v>
      </c>
      <c r="J29" s="37">
        <f>'[1]вспомогат'!L27</f>
        <v>-379430.6300000027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111732.94</v>
      </c>
      <c r="F30" s="38">
        <f>'[1]вспомогат'!H28</f>
        <v>1445.5</v>
      </c>
      <c r="G30" s="39">
        <f>'[1]вспомогат'!I28</f>
        <v>34.01176470588235</v>
      </c>
      <c r="H30" s="35">
        <f>'[1]вспомогат'!J28</f>
        <v>-2804.5</v>
      </c>
      <c r="I30" s="36">
        <f>'[1]вспомогат'!K28</f>
        <v>98.70401060070671</v>
      </c>
      <c r="J30" s="37">
        <f>'[1]вспомогат'!L28</f>
        <v>-1467.0599999999977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200908703.06</v>
      </c>
      <c r="F31" s="38">
        <f>'[1]вспомогат'!H29</f>
        <v>14224721.150000006</v>
      </c>
      <c r="G31" s="39">
        <f>'[1]вспомогат'!I29</f>
        <v>81.69763694788189</v>
      </c>
      <c r="H31" s="35">
        <f>'[1]вспомогат'!J29</f>
        <v>-3186701.849999994</v>
      </c>
      <c r="I31" s="36">
        <f>'[1]вспомогат'!K29</f>
        <v>101.49871750887165</v>
      </c>
      <c r="J31" s="37">
        <f>'[1]вспомогат'!L29</f>
        <v>2966593.0600000024</v>
      </c>
    </row>
    <row r="32" spans="1:10" ht="12.75">
      <c r="A32" s="32" t="s">
        <v>34</v>
      </c>
      <c r="B32" s="33">
        <f>'[1]вспомогат'!B30</f>
        <v>26581263</v>
      </c>
      <c r="C32" s="33">
        <f>'[1]вспомогат'!C30</f>
        <v>25121178</v>
      </c>
      <c r="D32" s="38">
        <f>'[1]вспомогат'!D30</f>
        <v>2656538</v>
      </c>
      <c r="E32" s="33">
        <f>'[1]вспомогат'!G30</f>
        <v>27734000.45</v>
      </c>
      <c r="F32" s="38">
        <f>'[1]вспомогат'!H30</f>
        <v>1539632.3299999982</v>
      </c>
      <c r="G32" s="39">
        <f>'[1]вспомогат'!I30</f>
        <v>57.956345062634085</v>
      </c>
      <c r="H32" s="35">
        <f>'[1]вспомогат'!J30</f>
        <v>-1116905.6700000018</v>
      </c>
      <c r="I32" s="36">
        <f>'[1]вспомогат'!K30</f>
        <v>110.40087550830617</v>
      </c>
      <c r="J32" s="37">
        <f>'[1]вспомогат'!L30</f>
        <v>2612822.4499999993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38813323.29</v>
      </c>
      <c r="F33" s="38">
        <f>'[1]вспомогат'!H31</f>
        <v>3081097.210000001</v>
      </c>
      <c r="G33" s="39">
        <f>'[1]вспомогат'!I31</f>
        <v>87.95349744711683</v>
      </c>
      <c r="H33" s="35">
        <f>'[1]вспомогат'!J31</f>
        <v>-422000.7899999991</v>
      </c>
      <c r="I33" s="36">
        <f>'[1]вспомогат'!K31</f>
        <v>95.44470507861293</v>
      </c>
      <c r="J33" s="37">
        <f>'[1]вспомогат'!L31</f>
        <v>-1852445.710000001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44805903.28</v>
      </c>
      <c r="F34" s="38">
        <f>'[1]вспомогат'!H32</f>
        <v>2420384.8599999994</v>
      </c>
      <c r="G34" s="39">
        <f>'[1]вспомогат'!I32</f>
        <v>72.8253537560925</v>
      </c>
      <c r="H34" s="35">
        <f>'[1]вспомогат'!J32</f>
        <v>-903162.1400000006</v>
      </c>
      <c r="I34" s="36">
        <f>'[1]вспомогат'!K32</f>
        <v>115.83906024706717</v>
      </c>
      <c r="J34" s="37">
        <f>'[1]вспомогат'!L32</f>
        <v>6126460.280000001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76982326.91</v>
      </c>
      <c r="F35" s="38">
        <f>'[1]вспомогат'!H33</f>
        <v>4435998.729999989</v>
      </c>
      <c r="G35" s="39">
        <f>'[1]вспомогат'!I33</f>
        <v>62.57253789828982</v>
      </c>
      <c r="H35" s="35">
        <f>'[1]вспомогат'!J33</f>
        <v>-2653371.2700000107</v>
      </c>
      <c r="I35" s="36">
        <f>'[1]вспомогат'!K33</f>
        <v>103.94020142348674</v>
      </c>
      <c r="J35" s="37">
        <f>'[1]вспомогат'!L33</f>
        <v>2918272.9099999964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298131.97</v>
      </c>
      <c r="F36" s="38">
        <f>'[1]вспомогат'!H34</f>
        <v>22029.969999999972</v>
      </c>
      <c r="G36" s="39">
        <f>'[1]вспомогат'!I34</f>
        <v>79.53057761732842</v>
      </c>
      <c r="H36" s="35">
        <f>'[1]вспомогат'!J34</f>
        <v>-5670.030000000028</v>
      </c>
      <c r="I36" s="36">
        <f>'[1]вспомогат'!K34</f>
        <v>89.02119140041803</v>
      </c>
      <c r="J36" s="37">
        <f>'[1]вспомогат'!L34</f>
        <v>-36768.03000000003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7341810.79</v>
      </c>
      <c r="F37" s="38">
        <f>'[1]вспомогат'!H35</f>
        <v>344047.21999999974</v>
      </c>
      <c r="G37" s="39">
        <f>'[1]вспомогат'!I35</f>
        <v>43.148995355848804</v>
      </c>
      <c r="H37" s="35">
        <f>'[1]вспомогат'!J35</f>
        <v>-453299.78000000026</v>
      </c>
      <c r="I37" s="36">
        <f>'[1]вспомогат'!K35</f>
        <v>92.98954252323026</v>
      </c>
      <c r="J37" s="37">
        <f>'[1]вспомогат'!L35</f>
        <v>-553497.21</v>
      </c>
    </row>
    <row r="38" spans="1:10" ht="18.75" customHeight="1">
      <c r="A38" s="51" t="s">
        <v>40</v>
      </c>
      <c r="B38" s="41">
        <f>SUM(B18:B37)</f>
        <v>1250474640</v>
      </c>
      <c r="C38" s="41">
        <f>SUM(C18:C37)</f>
        <v>1162938047</v>
      </c>
      <c r="D38" s="41">
        <f>SUM(D18:D37)</f>
        <v>121786319</v>
      </c>
      <c r="E38" s="41">
        <f>SUM(E18:E37)</f>
        <v>1212796431.6800003</v>
      </c>
      <c r="F38" s="41">
        <f>SUM(F18:F37)</f>
        <v>91381526.24000002</v>
      </c>
      <c r="G38" s="42">
        <f>F38/D38*100</f>
        <v>75.03431172757593</v>
      </c>
      <c r="H38" s="41">
        <f>SUM(H18:H37)</f>
        <v>-30404792.759999983</v>
      </c>
      <c r="I38" s="43">
        <f>E38/C38*100</f>
        <v>104.28727779683695</v>
      </c>
      <c r="J38" s="41">
        <f>SUM(J18:J37)</f>
        <v>49858384.68000001</v>
      </c>
    </row>
    <row r="39" spans="1:10" ht="12" customHeight="1">
      <c r="A39" s="52" t="s">
        <v>41</v>
      </c>
      <c r="B39" s="33">
        <f>'[1]вспомогат'!B36</f>
        <v>18734076</v>
      </c>
      <c r="C39" s="33">
        <f>'[1]вспомогат'!C36</f>
        <v>17124744</v>
      </c>
      <c r="D39" s="38">
        <f>'[1]вспомогат'!D36</f>
        <v>2736959</v>
      </c>
      <c r="E39" s="33">
        <f>'[1]вспомогат'!G36</f>
        <v>18996023.15</v>
      </c>
      <c r="F39" s="38">
        <f>'[1]вспомогат'!H36</f>
        <v>1061050.0199999996</v>
      </c>
      <c r="G39" s="39">
        <f>'[1]вспомогат'!I36</f>
        <v>38.767479527460935</v>
      </c>
      <c r="H39" s="35">
        <f>'[1]вспомогат'!J36</f>
        <v>-1675908.9800000004</v>
      </c>
      <c r="I39" s="36">
        <f>'[1]вспомогат'!K36</f>
        <v>110.92734087002994</v>
      </c>
      <c r="J39" s="37">
        <f>'[1]вспомогат'!L36</f>
        <v>1871279.1499999985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46718841.03</v>
      </c>
      <c r="F40" s="38">
        <f>'[1]вспомогат'!H37</f>
        <v>2942142.660000004</v>
      </c>
      <c r="G40" s="39">
        <f>'[1]вспомогат'!I37</f>
        <v>88.98407195806894</v>
      </c>
      <c r="H40" s="35">
        <f>'[1]вспомогат'!J37</f>
        <v>-364227.3399999961</v>
      </c>
      <c r="I40" s="36">
        <f>'[1]вспомогат'!K37</f>
        <v>100.44957034489997</v>
      </c>
      <c r="J40" s="37">
        <f>'[1]вспомогат'!L37</f>
        <v>209094.0300000012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25384764.01</v>
      </c>
      <c r="F41" s="38">
        <f>'[1]вспомогат'!H38</f>
        <v>1894788.830000002</v>
      </c>
      <c r="G41" s="39">
        <f>'[1]вспомогат'!I38</f>
        <v>110.378727444841</v>
      </c>
      <c r="H41" s="35">
        <f>'[1]вспомогат'!J38</f>
        <v>178163.83000000194</v>
      </c>
      <c r="I41" s="36">
        <f>'[1]вспомогат'!K38</f>
        <v>115.70951427306196</v>
      </c>
      <c r="J41" s="37">
        <f>'[1]вспомогат'!L38</f>
        <v>3446409.0100000016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18494830.03</v>
      </c>
      <c r="F42" s="38">
        <f>'[1]вспомогат'!H39</f>
        <v>1909063.9300000016</v>
      </c>
      <c r="G42" s="39">
        <f>'[1]вспомогат'!I39</f>
        <v>42.08556487011343</v>
      </c>
      <c r="H42" s="35">
        <f>'[1]вспомогат'!J39</f>
        <v>-2627085.0699999984</v>
      </c>
      <c r="I42" s="36">
        <f>'[1]вспомогат'!K39</f>
        <v>89.71840449668217</v>
      </c>
      <c r="J42" s="37">
        <f>'[1]вспомогат'!L39</f>
        <v>-2119479.969999999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18782421.96</v>
      </c>
      <c r="F43" s="38">
        <f>'[1]вспомогат'!H40</f>
        <v>1517435.3800000027</v>
      </c>
      <c r="G43" s="39">
        <f>'[1]вспомогат'!I40</f>
        <v>91.1731269658636</v>
      </c>
      <c r="H43" s="35">
        <f>'[1]вспомогат'!J40</f>
        <v>-146909.61999999732</v>
      </c>
      <c r="I43" s="36">
        <f>'[1]вспомогат'!K40</f>
        <v>101.45251743186464</v>
      </c>
      <c r="J43" s="37">
        <f>'[1]вспомогат'!L40</f>
        <v>268911.9600000009</v>
      </c>
    </row>
    <row r="44" spans="1:10" ht="14.25" customHeight="1">
      <c r="A44" s="52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20393423.72</v>
      </c>
      <c r="F44" s="38">
        <f>'[1]вспомогат'!H41</f>
        <v>1250460.879999999</v>
      </c>
      <c r="G44" s="39">
        <f>'[1]вспомогат'!I41</f>
        <v>107.32630104488696</v>
      </c>
      <c r="H44" s="35">
        <f>'[1]вспомогат'!J41</f>
        <v>85358.87999999896</v>
      </c>
      <c r="I44" s="36">
        <f>'[1]вспомогат'!K41</f>
        <v>104.2255880793713</v>
      </c>
      <c r="J44" s="37">
        <f>'[1]вспомогат'!L41</f>
        <v>826804.7199999988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31767545.49</v>
      </c>
      <c r="F45" s="38">
        <f>'[1]вспомогат'!H42</f>
        <v>2563284.3999999985</v>
      </c>
      <c r="G45" s="39">
        <f>'[1]вспомогат'!I42</f>
        <v>85.41536652888867</v>
      </c>
      <c r="H45" s="35">
        <f>'[1]вспомогат'!J42</f>
        <v>-437679.6000000015</v>
      </c>
      <c r="I45" s="36">
        <f>'[1]вспомогат'!K42</f>
        <v>103.57991798327717</v>
      </c>
      <c r="J45" s="37">
        <f>'[1]вспомогат'!L42</f>
        <v>1097946.4899999984</v>
      </c>
    </row>
    <row r="46" spans="1:10" ht="14.25" customHeight="1">
      <c r="A46" s="53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56633702.42</v>
      </c>
      <c r="F46" s="38">
        <f>'[1]вспомогат'!H43</f>
        <v>3932553.710000001</v>
      </c>
      <c r="G46" s="39">
        <f>'[1]вспомогат'!I43</f>
        <v>48.72358598217107</v>
      </c>
      <c r="H46" s="35">
        <f>'[1]вспомогат'!J43</f>
        <v>-4138596.289999999</v>
      </c>
      <c r="I46" s="36">
        <f>'[1]вспомогат'!K43</f>
        <v>98.04320668443725</v>
      </c>
      <c r="J46" s="37">
        <f>'[1]вспомогат'!L43</f>
        <v>-1130322.5799999982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28557215.39</v>
      </c>
      <c r="F47" s="38">
        <f>'[1]вспомогат'!H44</f>
        <v>2010200.2699999996</v>
      </c>
      <c r="G47" s="39">
        <f>'[1]вспомогат'!I44</f>
        <v>99.83611969207846</v>
      </c>
      <c r="H47" s="35">
        <f>'[1]вспомогат'!J44</f>
        <v>-3299.730000000447</v>
      </c>
      <c r="I47" s="36">
        <f>'[1]вспомогат'!K44</f>
        <v>107.06744560829576</v>
      </c>
      <c r="J47" s="37">
        <f>'[1]вспомогат'!L44</f>
        <v>1885041.3900000006</v>
      </c>
    </row>
    <row r="48" spans="1:10" ht="14.25" customHeight="1">
      <c r="A48" s="53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28166345.33</v>
      </c>
      <c r="F48" s="38">
        <f>'[1]вспомогат'!H45</f>
        <v>2017666.299999997</v>
      </c>
      <c r="G48" s="39">
        <f>'[1]вспомогат'!I45</f>
        <v>45.6375934108139</v>
      </c>
      <c r="H48" s="35">
        <f>'[1]вспомогат'!J45</f>
        <v>-2403395.700000003</v>
      </c>
      <c r="I48" s="36">
        <f>'[1]вспомогат'!K45</f>
        <v>100.72797953365298</v>
      </c>
      <c r="J48" s="37">
        <f>'[1]вспомогат'!L45</f>
        <v>203563.3299999982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10186471.26</v>
      </c>
      <c r="F49" s="38">
        <f>'[1]вспомогат'!H46</f>
        <v>723233.5600000005</v>
      </c>
      <c r="G49" s="39">
        <f>'[1]вспомогат'!I46</f>
        <v>61.18530537935333</v>
      </c>
      <c r="H49" s="35">
        <f>'[1]вспомогат'!J46</f>
        <v>-458804.4399999995</v>
      </c>
      <c r="I49" s="36">
        <f>'[1]вспомогат'!K46</f>
        <v>96.63715470725732</v>
      </c>
      <c r="J49" s="37">
        <f>'[1]вспомогат'!L46</f>
        <v>-354475.7400000002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9323540.56</v>
      </c>
      <c r="F50" s="38">
        <f>'[1]вспомогат'!H47</f>
        <v>611519.4700000007</v>
      </c>
      <c r="G50" s="39">
        <f>'[1]вспомогат'!I47</f>
        <v>36.73546382227694</v>
      </c>
      <c r="H50" s="35">
        <f>'[1]вспомогат'!J47</f>
        <v>-1053137.5299999993</v>
      </c>
      <c r="I50" s="36">
        <f>'[1]вспомогат'!K47</f>
        <v>98.70835969938415</v>
      </c>
      <c r="J50" s="37">
        <f>'[1]вспомогат'!L47</f>
        <v>-122002.43999999948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12334690.39</v>
      </c>
      <c r="F51" s="38">
        <f>'[1]вспомогат'!H48</f>
        <v>482862.62000000104</v>
      </c>
      <c r="G51" s="39">
        <f>'[1]вспомогат'!I48</f>
        <v>16.66160994184034</v>
      </c>
      <c r="H51" s="35">
        <f>'[1]вспомогат'!J48</f>
        <v>-2415192.379999999</v>
      </c>
      <c r="I51" s="36">
        <f>'[1]вспомогат'!K48</f>
        <v>88.72524120600015</v>
      </c>
      <c r="J51" s="37">
        <f>'[1]вспомогат'!L48</f>
        <v>-1567430.6099999994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25618123.37</v>
      </c>
      <c r="F52" s="38">
        <f>'[1]вспомогат'!H49</f>
        <v>2226860.290000003</v>
      </c>
      <c r="G52" s="39">
        <f>'[1]вспомогат'!I49</f>
        <v>79.2410702307815</v>
      </c>
      <c r="H52" s="35">
        <f>'[1]вспомогат'!J49</f>
        <v>-583374.7099999972</v>
      </c>
      <c r="I52" s="36">
        <f>'[1]вспомогат'!K49</f>
        <v>95.98851534306343</v>
      </c>
      <c r="J52" s="37">
        <f>'[1]вспомогат'!L49</f>
        <v>-1070614.629999999</v>
      </c>
    </row>
    <row r="53" spans="1:10" ht="14.25" customHeight="1">
      <c r="A53" s="53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10801753.29</v>
      </c>
      <c r="F53" s="38">
        <f>'[1]вспомогат'!H50</f>
        <v>764703.8699999992</v>
      </c>
      <c r="G53" s="39">
        <f>'[1]вспомогат'!I50</f>
        <v>53.18199248904647</v>
      </c>
      <c r="H53" s="35">
        <f>'[1]вспомогат'!J50</f>
        <v>-673196.1300000008</v>
      </c>
      <c r="I53" s="36">
        <f>'[1]вспомогат'!K50</f>
        <v>99.78617160435661</v>
      </c>
      <c r="J53" s="37">
        <f>'[1]вспомогат'!L50</f>
        <v>-23146.710000000894</v>
      </c>
    </row>
    <row r="54" spans="1:10" ht="14.25" customHeight="1">
      <c r="A54" s="53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9595653.04</v>
      </c>
      <c r="F54" s="38">
        <f>'[1]вспомогат'!H51</f>
        <v>983923.6499999985</v>
      </c>
      <c r="G54" s="39">
        <f>'[1]вспомогат'!I51</f>
        <v>112.16639876880967</v>
      </c>
      <c r="H54" s="35">
        <f>'[1]вспомогат'!J51</f>
        <v>106723.64999999851</v>
      </c>
      <c r="I54" s="36">
        <f>'[1]вспомогат'!K51</f>
        <v>111.35042617214891</v>
      </c>
      <c r="J54" s="37">
        <f>'[1]вспомогат'!L51</f>
        <v>978126.0399999991</v>
      </c>
    </row>
    <row r="55" spans="1:10" ht="14.25" customHeight="1">
      <c r="A55" s="53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62726146.84</v>
      </c>
      <c r="F55" s="38">
        <f>'[1]вспомогат'!H52</f>
        <v>3783518.5500000045</v>
      </c>
      <c r="G55" s="39">
        <f>'[1]вспомогат'!I52</f>
        <v>89.79823798374466</v>
      </c>
      <c r="H55" s="35">
        <f>'[1]вспомогат'!J52</f>
        <v>-429836.44999999553</v>
      </c>
      <c r="I55" s="36">
        <f>'[1]вспомогат'!K52</f>
        <v>106.58391393104874</v>
      </c>
      <c r="J55" s="37">
        <f>'[1]вспомогат'!L52</f>
        <v>3874726.8400000036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74313338.26</v>
      </c>
      <c r="F56" s="38">
        <f>'[1]вспомогат'!H53</f>
        <v>4636472.520000011</v>
      </c>
      <c r="G56" s="39">
        <f>'[1]вспомогат'!I53</f>
        <v>66.02091408003139</v>
      </c>
      <c r="H56" s="35">
        <f>'[1]вспомогат'!J53</f>
        <v>-2386260.4799999893</v>
      </c>
      <c r="I56" s="36">
        <f>'[1]вспомогат'!K53</f>
        <v>98.02485978695411</v>
      </c>
      <c r="J56" s="37">
        <f>'[1]вспомогат'!L53</f>
        <v>-1497367.7399999946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32527072.08</v>
      </c>
      <c r="F57" s="38">
        <f>'[1]вспомогат'!H54</f>
        <v>1865352.3999999985</v>
      </c>
      <c r="G57" s="39">
        <f>'[1]вспомогат'!I54</f>
        <v>70.45180345205266</v>
      </c>
      <c r="H57" s="35">
        <f>'[1]вспомогат'!J54</f>
        <v>-782347.6000000015</v>
      </c>
      <c r="I57" s="36">
        <f>'[1]вспомогат'!K54</f>
        <v>91.10918422910153</v>
      </c>
      <c r="J57" s="37">
        <f>'[1]вспомогат'!L54</f>
        <v>-3174127.920000002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68588366.9</v>
      </c>
      <c r="F58" s="38">
        <f>'[1]вспомогат'!H55</f>
        <v>4384136.130000003</v>
      </c>
      <c r="G58" s="39">
        <f>'[1]вспомогат'!I55</f>
        <v>98.47123062755497</v>
      </c>
      <c r="H58" s="35">
        <f>'[1]вспомогат'!J55</f>
        <v>-68063.86999999732</v>
      </c>
      <c r="I58" s="36">
        <f>'[1]вспомогат'!K55</f>
        <v>111.09145932690805</v>
      </c>
      <c r="J58" s="37">
        <f>'[1]вспомогат'!L55</f>
        <v>6847916.900000006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72822697.22</v>
      </c>
      <c r="F59" s="38">
        <f>'[1]вспомогат'!H56</f>
        <v>4669637.959999993</v>
      </c>
      <c r="G59" s="39">
        <f>'[1]вспомогат'!I56</f>
        <v>69.15676937317181</v>
      </c>
      <c r="H59" s="35">
        <f>'[1]вспомогат'!J56</f>
        <v>-2082612.0400000066</v>
      </c>
      <c r="I59" s="36">
        <f>'[1]вспомогат'!K56</f>
        <v>94.72938956961643</v>
      </c>
      <c r="J59" s="37">
        <f>'[1]вспомогат'!L56</f>
        <v>-4051752.780000001</v>
      </c>
    </row>
    <row r="60" spans="1:10" ht="14.25" customHeight="1">
      <c r="A60" s="53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14421113.93</v>
      </c>
      <c r="F60" s="38">
        <f>'[1]вспомогат'!H57</f>
        <v>1013884.3599999994</v>
      </c>
      <c r="G60" s="39">
        <f>'[1]вспомогат'!I57</f>
        <v>88.09874093061644</v>
      </c>
      <c r="H60" s="35">
        <f>'[1]вспомогат'!J57</f>
        <v>-136965.6400000006</v>
      </c>
      <c r="I60" s="36">
        <f>'[1]вспомогат'!K57</f>
        <v>104.00108529225977</v>
      </c>
      <c r="J60" s="37">
        <f>'[1]вспомогат'!L57</f>
        <v>554802.9299999997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60932536.88</v>
      </c>
      <c r="F61" s="38">
        <f>'[1]вспомогат'!H58</f>
        <v>4654013.140000001</v>
      </c>
      <c r="G61" s="39">
        <f>'[1]вспомогат'!I58</f>
        <v>95.51088100637895</v>
      </c>
      <c r="H61" s="35">
        <f>'[1]вспомогат'!J58</f>
        <v>-218743.8599999994</v>
      </c>
      <c r="I61" s="36">
        <f>'[1]вспомогат'!K58</f>
        <v>104.5375880276042</v>
      </c>
      <c r="J61" s="37">
        <f>'[1]вспомогат'!L58</f>
        <v>2644854.8800000027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22639381.04</v>
      </c>
      <c r="F62" s="38">
        <f>'[1]вспомогат'!H59</f>
        <v>1357317.8599999994</v>
      </c>
      <c r="G62" s="39">
        <f>'[1]вспомогат'!I59</f>
        <v>83.37015789324973</v>
      </c>
      <c r="H62" s="35">
        <f>'[1]вспомогат'!J59</f>
        <v>-270744.1400000006</v>
      </c>
      <c r="I62" s="36">
        <f>'[1]вспомогат'!K59</f>
        <v>124.82329654547596</v>
      </c>
      <c r="J62" s="37">
        <f>'[1]вспомогат'!L59</f>
        <v>4502237.039999999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13779031.7</v>
      </c>
      <c r="F63" s="38">
        <f>'[1]вспомогат'!H60</f>
        <v>823315.2699999996</v>
      </c>
      <c r="G63" s="39">
        <f>'[1]вспомогат'!I60</f>
        <v>55.70920981405795</v>
      </c>
      <c r="H63" s="35">
        <f>'[1]вспомогат'!J60</f>
        <v>-654564.7300000004</v>
      </c>
      <c r="I63" s="36">
        <f>'[1]вспомогат'!K60</f>
        <v>99.18322631877253</v>
      </c>
      <c r="J63" s="37">
        <f>'[1]вспомогат'!L60</f>
        <v>-113470.30000000075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11101964.51</v>
      </c>
      <c r="F64" s="38">
        <f>'[1]вспомогат'!H61</f>
        <v>520599.0399999991</v>
      </c>
      <c r="G64" s="39">
        <f>'[1]вспомогат'!I61</f>
        <v>41.66332196379775</v>
      </c>
      <c r="H64" s="35">
        <f>'[1]вспомогат'!J61</f>
        <v>-728938.9600000009</v>
      </c>
      <c r="I64" s="36">
        <f>'[1]вспомогат'!K61</f>
        <v>105.12041363149676</v>
      </c>
      <c r="J64" s="37">
        <f>'[1]вспомогат'!L61</f>
        <v>540776.5099999998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12065693.08</v>
      </c>
      <c r="F65" s="38">
        <f>'[1]вспомогат'!H62</f>
        <v>417564.3599999994</v>
      </c>
      <c r="G65" s="39">
        <f>'[1]вспомогат'!I62</f>
        <v>20.351699190249036</v>
      </c>
      <c r="H65" s="35">
        <f>'[1]вспомогат'!J62</f>
        <v>-1634177.6400000006</v>
      </c>
      <c r="I65" s="36">
        <f>'[1]вспомогат'!K62</f>
        <v>90.33418419029209</v>
      </c>
      <c r="J65" s="37">
        <f>'[1]вспомогат'!L62</f>
        <v>-1291036.92</v>
      </c>
    </row>
    <row r="66" spans="1:10" ht="14.25" customHeight="1">
      <c r="A66" s="53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8038831.63</v>
      </c>
      <c r="F66" s="38">
        <f>'[1]вспомогат'!H63</f>
        <v>705082.96</v>
      </c>
      <c r="G66" s="39">
        <f>'[1]вспомогат'!I63</f>
        <v>50.56794097228199</v>
      </c>
      <c r="H66" s="35">
        <f>'[1]вспомогат'!J63</f>
        <v>-689245.04</v>
      </c>
      <c r="I66" s="36">
        <f>'[1]вспомогат'!K63</f>
        <v>94.79530706822952</v>
      </c>
      <c r="J66" s="37">
        <f>'[1]вспомогат'!L63</f>
        <v>-441368.3700000001</v>
      </c>
    </row>
    <row r="67" spans="1:10" ht="14.25" customHeight="1">
      <c r="A67" s="53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14838145.19</v>
      </c>
      <c r="F67" s="38">
        <f>'[1]вспомогат'!H64</f>
        <v>935403.9000000004</v>
      </c>
      <c r="G67" s="39">
        <f>'[1]вспомогат'!I64</f>
        <v>92.8385307078487</v>
      </c>
      <c r="H67" s="35">
        <f>'[1]вспомогат'!J64</f>
        <v>-72156.09999999963</v>
      </c>
      <c r="I67" s="36">
        <f>'[1]вспомогат'!K64</f>
        <v>112.01119338538025</v>
      </c>
      <c r="J67" s="37">
        <f>'[1]вспомогат'!L64</f>
        <v>1591125.1899999995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10701951.55</v>
      </c>
      <c r="F68" s="38">
        <f>'[1]вспомогат'!H65</f>
        <v>544212.5500000007</v>
      </c>
      <c r="G68" s="39">
        <f>'[1]вспомогат'!I65</f>
        <v>118.54029122512786</v>
      </c>
      <c r="H68" s="35">
        <f>'[1]вспомогат'!J65</f>
        <v>85117.55000000075</v>
      </c>
      <c r="I68" s="36">
        <f>'[1]вспомогат'!K65</f>
        <v>101.25271759569594</v>
      </c>
      <c r="J68" s="37">
        <f>'[1]вспомогат'!L65</f>
        <v>132406.55000000075</v>
      </c>
    </row>
    <row r="69" spans="1:10" ht="14.25" customHeight="1">
      <c r="A69" s="53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31470956.39</v>
      </c>
      <c r="F69" s="38">
        <f>'[1]вспомогат'!H66</f>
        <v>2012568.710000001</v>
      </c>
      <c r="G69" s="39">
        <f>'[1]вспомогат'!I66</f>
        <v>77.15848367382229</v>
      </c>
      <c r="H69" s="35">
        <f>'[1]вспомогат'!J66</f>
        <v>-595788.2899999991</v>
      </c>
      <c r="I69" s="36">
        <f>'[1]вспомогат'!K66</f>
        <v>104.09660238287644</v>
      </c>
      <c r="J69" s="37">
        <f>'[1]вспомогат'!L66</f>
        <v>1238503.3900000006</v>
      </c>
    </row>
    <row r="70" spans="1:10" ht="14.25" customHeight="1">
      <c r="A70" s="53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64803824.78</v>
      </c>
      <c r="F70" s="38">
        <f>'[1]вспомогат'!H67</f>
        <v>3264698.280000001</v>
      </c>
      <c r="G70" s="39">
        <f>'[1]вспомогат'!I67</f>
        <v>54.398473569396224</v>
      </c>
      <c r="H70" s="35">
        <f>'[1]вспомогат'!J67</f>
        <v>-2736753.719999999</v>
      </c>
      <c r="I70" s="36">
        <f>'[1]вспомогат'!K67</f>
        <v>99.85663064443465</v>
      </c>
      <c r="J70" s="37">
        <f>'[1]вспомогат'!L67</f>
        <v>-93042.21999999881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83173919</v>
      </c>
      <c r="D71" s="38">
        <f>'[1]вспомогат'!D68</f>
        <v>7933841</v>
      </c>
      <c r="E71" s="33">
        <f>'[1]вспомогат'!G68</f>
        <v>80315212.63</v>
      </c>
      <c r="F71" s="38">
        <f>'[1]вспомогат'!H68</f>
        <v>4837511.949999988</v>
      </c>
      <c r="G71" s="39">
        <f>'[1]вспомогат'!I68</f>
        <v>60.97313961799824</v>
      </c>
      <c r="H71" s="35">
        <f>'[1]вспомогат'!J68</f>
        <v>-3096329.050000012</v>
      </c>
      <c r="I71" s="36">
        <f>'[1]вспомогат'!K68</f>
        <v>96.5629774280565</v>
      </c>
      <c r="J71" s="37">
        <f>'[1]вспомогат'!L68</f>
        <v>-2858706.370000005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15005328.1</v>
      </c>
      <c r="F72" s="38">
        <f>'[1]вспомогат'!H69</f>
        <v>974502.2699999996</v>
      </c>
      <c r="G72" s="39">
        <f>'[1]вспомогат'!I69</f>
        <v>64.31169618816321</v>
      </c>
      <c r="H72" s="35">
        <f>'[1]вспомогат'!J69</f>
        <v>-540777.7300000004</v>
      </c>
      <c r="I72" s="36">
        <f>'[1]вспомогат'!K69</f>
        <v>107.36397056982155</v>
      </c>
      <c r="J72" s="37">
        <f>'[1]вспомогат'!L69</f>
        <v>1029198.0999999996</v>
      </c>
    </row>
    <row r="73" spans="1:10" ht="14.25" customHeight="1">
      <c r="A73" s="53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8899294.91</v>
      </c>
      <c r="F73" s="38">
        <f>'[1]вспомогат'!H70</f>
        <v>679938.0600000005</v>
      </c>
      <c r="G73" s="39">
        <f>'[1]вспомогат'!I70</f>
        <v>162.14133335241064</v>
      </c>
      <c r="H73" s="35">
        <f>'[1]вспомогат'!J70</f>
        <v>260589.06000000052</v>
      </c>
      <c r="I73" s="36">
        <f>'[1]вспомогат'!K70</f>
        <v>107.1789823669379</v>
      </c>
      <c r="J73" s="37">
        <f>'[1]вспомогат'!L70</f>
        <v>596085.9100000001</v>
      </c>
    </row>
    <row r="74" spans="1:10" ht="14.25" customHeight="1">
      <c r="A74" s="53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7251074.56</v>
      </c>
      <c r="F74" s="38">
        <f>'[1]вспомогат'!H71</f>
        <v>420357.5</v>
      </c>
      <c r="G74" s="39">
        <f>'[1]вспомогат'!I71</f>
        <v>49.409587416442456</v>
      </c>
      <c r="H74" s="35">
        <f>'[1]вспомогат'!J71</f>
        <v>-430403.5</v>
      </c>
      <c r="I74" s="36">
        <f>'[1]вспомогат'!K71</f>
        <v>105.75772875981195</v>
      </c>
      <c r="J74" s="37">
        <f>'[1]вспомогат'!L71</f>
        <v>394767.5599999996</v>
      </c>
    </row>
    <row r="75" spans="1:10" ht="14.25" customHeight="1">
      <c r="A75" s="53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50677818.7</v>
      </c>
      <c r="F75" s="38">
        <f>'[1]вспомогат'!H72</f>
        <v>3219033.940000005</v>
      </c>
      <c r="G75" s="39">
        <f>'[1]вспомогат'!I72</f>
        <v>64.45406619977516</v>
      </c>
      <c r="H75" s="35">
        <f>'[1]вспомогат'!J72</f>
        <v>-1775273.059999995</v>
      </c>
      <c r="I75" s="36">
        <f>'[1]вспомогат'!K72</f>
        <v>97.14429988378987</v>
      </c>
      <c r="J75" s="37">
        <f>'[1]вспомогат'!L72</f>
        <v>-1489749.299999997</v>
      </c>
    </row>
    <row r="76" spans="1:10" ht="14.25" customHeight="1">
      <c r="A76" s="53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22354617.83</v>
      </c>
      <c r="F76" s="38">
        <f>'[1]вспомогат'!H73</f>
        <v>1617353.8099999987</v>
      </c>
      <c r="G76" s="39">
        <f>'[1]вспомогат'!I73</f>
        <v>100.74930683817911</v>
      </c>
      <c r="H76" s="35">
        <f>'[1]вспомогат'!J73</f>
        <v>12028.809999998659</v>
      </c>
      <c r="I76" s="36">
        <f>'[1]вспомогат'!K73</f>
        <v>101.58308656999104</v>
      </c>
      <c r="J76" s="37">
        <f>'[1]вспомогат'!L73</f>
        <v>348377.8299999982</v>
      </c>
    </row>
    <row r="77" spans="1:10" ht="14.25" customHeight="1">
      <c r="A77" s="53" t="s">
        <v>79</v>
      </c>
      <c r="B77" s="33">
        <f>'[1]вспомогат'!B74</f>
        <v>8897951</v>
      </c>
      <c r="C77" s="33">
        <f>'[1]вспомогат'!C74</f>
        <v>8514501</v>
      </c>
      <c r="D77" s="38">
        <f>'[1]вспомогат'!D74</f>
        <v>894740</v>
      </c>
      <c r="E77" s="33">
        <f>'[1]вспомогат'!G74</f>
        <v>8809051.01</v>
      </c>
      <c r="F77" s="38">
        <f>'[1]вспомогат'!H74</f>
        <v>655896.7400000002</v>
      </c>
      <c r="G77" s="39">
        <f>'[1]вспомогат'!I74</f>
        <v>73.30584750877352</v>
      </c>
      <c r="H77" s="35">
        <f>'[1]вспомогат'!J74</f>
        <v>-238843.25999999978</v>
      </c>
      <c r="I77" s="36">
        <f>'[1]вспомогат'!K74</f>
        <v>103.45939251166921</v>
      </c>
      <c r="J77" s="37">
        <f>'[1]вспомогат'!L74</f>
        <v>294550.0099999998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9738950.51</v>
      </c>
      <c r="F78" s="38">
        <f>'[1]вспомогат'!H75</f>
        <v>944640.4800000004</v>
      </c>
      <c r="G78" s="39">
        <f>'[1]вспомогат'!I75</f>
        <v>63.301146689396774</v>
      </c>
      <c r="H78" s="35">
        <f>'[1]вспомогат'!J75</f>
        <v>-547655.5199999996</v>
      </c>
      <c r="I78" s="36">
        <f>'[1]вспомогат'!K75</f>
        <v>111.04176851818175</v>
      </c>
      <c r="J78" s="37">
        <f>'[1]вспомогат'!L75</f>
        <v>968421.5099999998</v>
      </c>
    </row>
    <row r="79" spans="1:10" ht="14.25" customHeight="1">
      <c r="A79" s="53" t="s">
        <v>81</v>
      </c>
      <c r="B79" s="33">
        <f>'[1]вспомогат'!B76</f>
        <v>7841526</v>
      </c>
      <c r="C79" s="33">
        <f>'[1]вспомогат'!C76</f>
        <v>7311701</v>
      </c>
      <c r="D79" s="38">
        <f>'[1]вспомогат'!D76</f>
        <v>861882</v>
      </c>
      <c r="E79" s="33">
        <f>'[1]вспомогат'!G76</f>
        <v>9088135.43</v>
      </c>
      <c r="F79" s="38">
        <f>'[1]вспомогат'!H76</f>
        <v>251581.08999999985</v>
      </c>
      <c r="G79" s="39">
        <f>'[1]вспомогат'!I76</f>
        <v>29.18973711018444</v>
      </c>
      <c r="H79" s="35">
        <f>'[1]вспомогат'!J76</f>
        <v>-610300.9100000001</v>
      </c>
      <c r="I79" s="36">
        <f>'[1]вспомогат'!K76</f>
        <v>124.295775087083</v>
      </c>
      <c r="J79" s="37">
        <f>'[1]вспомогат'!L76</f>
        <v>1776434.4299999997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13642988.44</v>
      </c>
      <c r="F80" s="38">
        <f>'[1]вспомогат'!H77</f>
        <v>887316.3899999987</v>
      </c>
      <c r="G80" s="39">
        <f>'[1]вспомогат'!I77</f>
        <v>52.0736276860146</v>
      </c>
      <c r="H80" s="35">
        <f>'[1]вспомогат'!J77</f>
        <v>-816648.6100000013</v>
      </c>
      <c r="I80" s="36">
        <f>'[1]вспомогат'!K77</f>
        <v>96.26525655315899</v>
      </c>
      <c r="J80" s="37">
        <f>'[1]вспомогат'!L77</f>
        <v>-529298.5600000005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11864339.42</v>
      </c>
      <c r="F81" s="38">
        <f>'[1]вспомогат'!H78</f>
        <v>701390.25</v>
      </c>
      <c r="G81" s="39">
        <f>'[1]вспомогат'!I78</f>
        <v>93.93376198294867</v>
      </c>
      <c r="H81" s="35">
        <f>'[1]вспомогат'!J78</f>
        <v>-45295.75</v>
      </c>
      <c r="I81" s="36">
        <f>'[1]вспомогат'!K78</f>
        <v>108.54019101575672</v>
      </c>
      <c r="J81" s="37">
        <f>'[1]вспомогат'!L78</f>
        <v>933513.4199999999</v>
      </c>
    </row>
    <row r="82" spans="1:10" ht="15" customHeight="1">
      <c r="A82" s="51" t="s">
        <v>84</v>
      </c>
      <c r="B82" s="41">
        <f>SUM(B39:B81)</f>
        <v>1262559629</v>
      </c>
      <c r="C82" s="41">
        <f>SUM(C39:C81)</f>
        <v>1168044726</v>
      </c>
      <c r="D82" s="41">
        <f>SUM(D39:D81)</f>
        <v>115510602</v>
      </c>
      <c r="E82" s="41">
        <f>SUM(E39:E81)</f>
        <v>1185173207.96</v>
      </c>
      <c r="F82" s="41">
        <f>SUM(F39:F81)</f>
        <v>77669050.31000002</v>
      </c>
      <c r="G82" s="42">
        <f>F82/D82*100</f>
        <v>67.23975891840648</v>
      </c>
      <c r="H82" s="41">
        <f>SUM(H39:H81)</f>
        <v>-37841551.68999998</v>
      </c>
      <c r="I82" s="43">
        <f>E82/C82*100</f>
        <v>101.46642346639045</v>
      </c>
      <c r="J82" s="41">
        <f>SUM(J39:J81)</f>
        <v>17128481.96000001</v>
      </c>
    </row>
    <row r="83" spans="1:10" ht="15.75" customHeight="1">
      <c r="A83" s="54" t="s">
        <v>85</v>
      </c>
      <c r="B83" s="55">
        <f>'[1]вспомогат'!B79</f>
        <v>12330404919</v>
      </c>
      <c r="C83" s="55">
        <f>'[1]вспомогат'!C79</f>
        <v>11382201107</v>
      </c>
      <c r="D83" s="55">
        <f>'[1]вспомогат'!D79</f>
        <v>1231384237</v>
      </c>
      <c r="E83" s="55">
        <f>'[1]вспомогат'!G79</f>
        <v>11208887930.130005</v>
      </c>
      <c r="F83" s="55">
        <f>'[1]вспомогат'!H79</f>
        <v>964744293.2499998</v>
      </c>
      <c r="G83" s="56">
        <f>'[1]вспомогат'!I79</f>
        <v>78.3463247507853</v>
      </c>
      <c r="H83" s="55">
        <f>'[1]вспомогат'!J79</f>
        <v>-266639943.74999985</v>
      </c>
      <c r="I83" s="56">
        <f>'[1]вспомогат'!K79</f>
        <v>98.47733162293709</v>
      </c>
      <c r="J83" s="55">
        <f>'[1]вспомогат'!L79</f>
        <v>-173313176.86999997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26.11.2019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2019-11-27T07:51:13Z</dcterms:created>
  <dcterms:modified xsi:type="dcterms:W3CDTF">2019-11-27T07:51:40Z</dcterms:modified>
  <cp:category/>
  <cp:version/>
  <cp:contentType/>
  <cp:contentStatus/>
</cp:coreProperties>
</file>