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<sst xmlns="http://schemas.openxmlformats.org/spreadsheetml/2006/main" count="91" uniqueCount="86">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</sst>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11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25.11.2019</v>
          </cell>
        </row>
        <row r="6">
          <cell r="G6" t="str">
            <v>Фактично надійшло на 25.11.2019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2359833700</v>
          </cell>
          <cell r="C10">
            <v>2199259000</v>
          </cell>
          <cell r="D10">
            <v>316891280</v>
          </cell>
          <cell r="G10">
            <v>1961969269</v>
          </cell>
          <cell r="H10">
            <v>231990584.5999999</v>
          </cell>
          <cell r="I10">
            <v>73.20825760809824</v>
          </cell>
          <cell r="J10">
            <v>-84900695.4000001</v>
          </cell>
          <cell r="K10">
            <v>89.21046902615835</v>
          </cell>
          <cell r="L10">
            <v>-237289731</v>
          </cell>
        </row>
        <row r="11">
          <cell r="B11">
            <v>5624000000</v>
          </cell>
          <cell r="C11">
            <v>5147170000</v>
          </cell>
          <cell r="D11">
            <v>515645000</v>
          </cell>
          <cell r="G11">
            <v>5108298654.33</v>
          </cell>
          <cell r="H11">
            <v>409956079.28999996</v>
          </cell>
          <cell r="I11">
            <v>79.50354978522044</v>
          </cell>
          <cell r="J11">
            <v>-105688920.71000004</v>
          </cell>
          <cell r="K11">
            <v>99.24480159641122</v>
          </cell>
          <cell r="L11">
            <v>-38871345.67000008</v>
          </cell>
        </row>
        <row r="12">
          <cell r="B12">
            <v>480270910</v>
          </cell>
          <cell r="C12">
            <v>443572471</v>
          </cell>
          <cell r="D12">
            <v>39332849</v>
          </cell>
          <cell r="G12">
            <v>437001373.75</v>
          </cell>
          <cell r="H12">
            <v>32126064.180000007</v>
          </cell>
          <cell r="I12">
            <v>81.67744009593612</v>
          </cell>
          <cell r="J12">
            <v>-7206784.819999993</v>
          </cell>
          <cell r="K12">
            <v>98.51859669397743</v>
          </cell>
          <cell r="L12">
            <v>-6571097.25</v>
          </cell>
        </row>
        <row r="13">
          <cell r="B13">
            <v>642996340</v>
          </cell>
          <cell r="C13">
            <v>599797213</v>
          </cell>
          <cell r="D13">
            <v>60168762</v>
          </cell>
          <cell r="G13">
            <v>614673018.43</v>
          </cell>
          <cell r="H13">
            <v>43258804.649999976</v>
          </cell>
          <cell r="I13">
            <v>71.89578647139187</v>
          </cell>
          <cell r="J13">
            <v>-16909957.350000024</v>
          </cell>
          <cell r="K13">
            <v>102.48013913829239</v>
          </cell>
          <cell r="L13">
            <v>14875805.429999948</v>
          </cell>
        </row>
        <row r="14">
          <cell r="B14">
            <v>615787000</v>
          </cell>
          <cell r="C14">
            <v>574757000</v>
          </cell>
          <cell r="D14">
            <v>52006000</v>
          </cell>
          <cell r="G14">
            <v>569472891.64</v>
          </cell>
          <cell r="H14">
            <v>41672603.899999976</v>
          </cell>
          <cell r="I14">
            <v>80.13037707187628</v>
          </cell>
          <cell r="J14">
            <v>-10333396.100000024</v>
          </cell>
          <cell r="K14">
            <v>99.08063610186566</v>
          </cell>
          <cell r="L14">
            <v>-5284108.360000014</v>
          </cell>
        </row>
        <row r="15">
          <cell r="B15">
            <v>94482700</v>
          </cell>
          <cell r="C15">
            <v>86662650</v>
          </cell>
          <cell r="D15">
            <v>10043425</v>
          </cell>
          <cell r="G15">
            <v>89015520.61</v>
          </cell>
          <cell r="H15">
            <v>6202017.349999994</v>
          </cell>
          <cell r="I15">
            <v>61.75201537324164</v>
          </cell>
          <cell r="J15">
            <v>-3841407.650000006</v>
          </cell>
          <cell r="K15">
            <v>102.71497653256623</v>
          </cell>
          <cell r="L15">
            <v>2352870.6099999994</v>
          </cell>
        </row>
        <row r="16">
          <cell r="B16">
            <v>38978086</v>
          </cell>
          <cell r="C16">
            <v>35861320</v>
          </cell>
          <cell r="D16">
            <v>3967170</v>
          </cell>
          <cell r="G16">
            <v>36720910.11</v>
          </cell>
          <cell r="H16">
            <v>3243231.329999998</v>
          </cell>
          <cell r="I16">
            <v>81.75176082698745</v>
          </cell>
          <cell r="J16">
            <v>-723938.6700000018</v>
          </cell>
          <cell r="K16">
            <v>102.39698402066628</v>
          </cell>
          <cell r="L16">
            <v>859590.1099999994</v>
          </cell>
        </row>
        <row r="17">
          <cell r="B17">
            <v>316112926</v>
          </cell>
          <cell r="C17">
            <v>294193310</v>
          </cell>
          <cell r="D17">
            <v>37488458</v>
          </cell>
          <cell r="G17">
            <v>318736455.92</v>
          </cell>
          <cell r="H17">
            <v>27535164.590000033</v>
          </cell>
          <cell r="I17">
            <v>73.44971241548541</v>
          </cell>
          <cell r="J17">
            <v>-9953293.409999967</v>
          </cell>
          <cell r="K17">
            <v>108.34252346526847</v>
          </cell>
          <cell r="L17">
            <v>24543145.920000017</v>
          </cell>
        </row>
        <row r="18">
          <cell r="B18">
            <v>120000</v>
          </cell>
          <cell r="C18">
            <v>107700</v>
          </cell>
          <cell r="D18">
            <v>9200</v>
          </cell>
          <cell r="G18">
            <v>96587.69</v>
          </cell>
          <cell r="H18">
            <v>8814.419999999998</v>
          </cell>
          <cell r="I18">
            <v>95.80891304347824</v>
          </cell>
          <cell r="J18">
            <v>-385.58000000000175</v>
          </cell>
          <cell r="K18">
            <v>89.6821634168988</v>
          </cell>
          <cell r="L18">
            <v>-11112.309999999998</v>
          </cell>
        </row>
        <row r="19">
          <cell r="B19">
            <v>5855500</v>
          </cell>
          <cell r="C19">
            <v>5659861</v>
          </cell>
          <cell r="D19">
            <v>210688</v>
          </cell>
          <cell r="G19">
            <v>6127060.65</v>
          </cell>
          <cell r="H19">
            <v>208138.6400000006</v>
          </cell>
          <cell r="I19">
            <v>98.78998329283138</v>
          </cell>
          <cell r="J19">
            <v>-2549.359999999404</v>
          </cell>
          <cell r="K19">
            <v>108.25461349669187</v>
          </cell>
          <cell r="L19">
            <v>467199.6500000004</v>
          </cell>
        </row>
        <row r="20">
          <cell r="B20">
            <v>135732772</v>
          </cell>
          <cell r="C20">
            <v>125611876</v>
          </cell>
          <cell r="D20">
            <v>13258055</v>
          </cell>
          <cell r="G20">
            <v>123807295.86</v>
          </cell>
          <cell r="H20">
            <v>8262453.450000003</v>
          </cell>
          <cell r="I20">
            <v>62.32025323473166</v>
          </cell>
          <cell r="J20">
            <v>-4995601.549999997</v>
          </cell>
          <cell r="K20">
            <v>98.56336821209484</v>
          </cell>
          <cell r="L20">
            <v>-1804580.1400000006</v>
          </cell>
        </row>
        <row r="21">
          <cell r="B21">
            <v>34846370</v>
          </cell>
          <cell r="C21">
            <v>32005775</v>
          </cell>
          <cell r="D21">
            <v>2887440</v>
          </cell>
          <cell r="G21">
            <v>35108849.01</v>
          </cell>
          <cell r="H21">
            <v>1764572.549999997</v>
          </cell>
          <cell r="I21">
            <v>61.11200752223412</v>
          </cell>
          <cell r="J21">
            <v>-1122867.450000003</v>
          </cell>
          <cell r="K21">
            <v>109.69535657236858</v>
          </cell>
          <cell r="L21">
            <v>3103074.009999998</v>
          </cell>
        </row>
        <row r="22">
          <cell r="B22">
            <v>63361612</v>
          </cell>
          <cell r="C22">
            <v>59648387</v>
          </cell>
          <cell r="D22">
            <v>6204092</v>
          </cell>
          <cell r="G22">
            <v>61539122.75</v>
          </cell>
          <cell r="H22">
            <v>4229561.210000001</v>
          </cell>
          <cell r="I22">
            <v>68.17373452875943</v>
          </cell>
          <cell r="J22">
            <v>-1974530.789999999</v>
          </cell>
          <cell r="K22">
            <v>103.16980197637197</v>
          </cell>
          <cell r="L22">
            <v>1890735.75</v>
          </cell>
        </row>
        <row r="23">
          <cell r="B23">
            <v>4526967</v>
          </cell>
          <cell r="C23">
            <v>4134930</v>
          </cell>
          <cell r="D23">
            <v>579937</v>
          </cell>
          <cell r="G23">
            <v>3979714.39</v>
          </cell>
          <cell r="H23">
            <v>246310.30000000028</v>
          </cell>
          <cell r="I23">
            <v>42.47190643121585</v>
          </cell>
          <cell r="J23">
            <v>-333626.6999999997</v>
          </cell>
          <cell r="K23">
            <v>96.24623367263774</v>
          </cell>
          <cell r="L23">
            <v>-155215.60999999987</v>
          </cell>
        </row>
        <row r="24">
          <cell r="B24">
            <v>40145032</v>
          </cell>
          <cell r="C24">
            <v>36339979</v>
          </cell>
          <cell r="D24">
            <v>3921249</v>
          </cell>
          <cell r="G24">
            <v>39361318.9</v>
          </cell>
          <cell r="H24">
            <v>2760210.019999996</v>
          </cell>
          <cell r="I24">
            <v>70.39109273601333</v>
          </cell>
          <cell r="J24">
            <v>-1161038.9800000042</v>
          </cell>
          <cell r="K24">
            <v>108.31409368728583</v>
          </cell>
          <cell r="L24">
            <v>3021339.8999999985</v>
          </cell>
        </row>
        <row r="25">
          <cell r="B25">
            <v>124152810</v>
          </cell>
          <cell r="C25">
            <v>115531267</v>
          </cell>
          <cell r="D25">
            <v>11921687</v>
          </cell>
          <cell r="G25">
            <v>117789142.01</v>
          </cell>
          <cell r="H25">
            <v>7908419.640000001</v>
          </cell>
          <cell r="I25">
            <v>66.33641396557384</v>
          </cell>
          <cell r="J25">
            <v>-4013267.3599999994</v>
          </cell>
          <cell r="K25">
            <v>101.95434107893927</v>
          </cell>
          <cell r="L25">
            <v>2257875.0100000054</v>
          </cell>
        </row>
        <row r="26">
          <cell r="B26">
            <v>7480505</v>
          </cell>
          <cell r="C26">
            <v>6528531</v>
          </cell>
          <cell r="D26">
            <v>462049</v>
          </cell>
          <cell r="G26">
            <v>6975723.08</v>
          </cell>
          <cell r="H26">
            <v>450473.9500000002</v>
          </cell>
          <cell r="I26">
            <v>97.49484362048186</v>
          </cell>
          <cell r="J26">
            <v>-11575.049999999814</v>
          </cell>
          <cell r="K26">
            <v>106.84981169577046</v>
          </cell>
          <cell r="L26">
            <v>447192.0800000001</v>
          </cell>
        </row>
        <row r="27">
          <cell r="B27">
            <v>67519688</v>
          </cell>
          <cell r="C27">
            <v>62499149</v>
          </cell>
          <cell r="D27">
            <v>6063021</v>
          </cell>
          <cell r="G27">
            <v>61547479.55</v>
          </cell>
          <cell r="H27">
            <v>4683980.099999994</v>
          </cell>
          <cell r="I27">
            <v>77.25488828094103</v>
          </cell>
          <cell r="J27">
            <v>-1379040.900000006</v>
          </cell>
          <cell r="K27">
            <v>98.47730814702771</v>
          </cell>
          <cell r="L27">
            <v>-951669.450000003</v>
          </cell>
        </row>
        <row r="28">
          <cell r="B28">
            <v>119900</v>
          </cell>
          <cell r="C28">
            <v>113200</v>
          </cell>
          <cell r="D28">
            <v>4250</v>
          </cell>
          <cell r="G28">
            <v>111732.94</v>
          </cell>
          <cell r="H28">
            <v>1445.5</v>
          </cell>
          <cell r="I28">
            <v>34.01176470588235</v>
          </cell>
          <cell r="J28">
            <v>-2804.5</v>
          </cell>
          <cell r="K28">
            <v>98.70401060070671</v>
          </cell>
          <cell r="L28">
            <v>-1467.0599999999977</v>
          </cell>
        </row>
        <row r="29">
          <cell r="B29">
            <v>213924709</v>
          </cell>
          <cell r="C29">
            <v>197942110</v>
          </cell>
          <cell r="D29">
            <v>17411423</v>
          </cell>
          <cell r="G29">
            <v>200450771.13</v>
          </cell>
          <cell r="H29">
            <v>13766789.219999999</v>
          </cell>
          <cell r="I29">
            <v>79.06757086999724</v>
          </cell>
          <cell r="J29">
            <v>-3644633.780000001</v>
          </cell>
          <cell r="K29">
            <v>101.26737111673711</v>
          </cell>
          <cell r="L29">
            <v>2508661.129999995</v>
          </cell>
        </row>
        <row r="30">
          <cell r="B30">
            <v>26515263</v>
          </cell>
          <cell r="C30">
            <v>25055178</v>
          </cell>
          <cell r="D30">
            <v>2590538</v>
          </cell>
          <cell r="G30">
            <v>27526588.37</v>
          </cell>
          <cell r="H30">
            <v>1332220.25</v>
          </cell>
          <cell r="I30">
            <v>51.42639289599303</v>
          </cell>
          <cell r="J30">
            <v>-1258317.75</v>
          </cell>
          <cell r="K30">
            <v>109.8638707336264</v>
          </cell>
          <cell r="L30">
            <v>2471410.370000001</v>
          </cell>
        </row>
        <row r="31">
          <cell r="B31">
            <v>41894545</v>
          </cell>
          <cell r="C31">
            <v>40665769</v>
          </cell>
          <cell r="D31">
            <v>3503098</v>
          </cell>
          <cell r="G31">
            <v>38657241.21</v>
          </cell>
          <cell r="H31">
            <v>2925015.1300000027</v>
          </cell>
          <cell r="I31">
            <v>83.49795324024628</v>
          </cell>
          <cell r="J31">
            <v>-578082.8699999973</v>
          </cell>
          <cell r="K31">
            <v>95.06088821288489</v>
          </cell>
          <cell r="L31">
            <v>-2008527.789999999</v>
          </cell>
        </row>
        <row r="32">
          <cell r="B32">
            <v>41393047</v>
          </cell>
          <cell r="C32">
            <v>38679443</v>
          </cell>
          <cell r="D32">
            <v>3323547</v>
          </cell>
          <cell r="G32">
            <v>44725915.38</v>
          </cell>
          <cell r="H32">
            <v>2340396.960000001</v>
          </cell>
          <cell r="I32">
            <v>70.41865091722792</v>
          </cell>
          <cell r="J32">
            <v>-983150.0399999991</v>
          </cell>
          <cell r="K32">
            <v>115.63226331878668</v>
          </cell>
          <cell r="L32">
            <v>6046472.380000003</v>
          </cell>
        </row>
        <row r="33">
          <cell r="B33">
            <v>78921308</v>
          </cell>
          <cell r="C33">
            <v>74064054</v>
          </cell>
          <cell r="D33">
            <v>7089370</v>
          </cell>
          <cell r="G33">
            <v>76457023.55</v>
          </cell>
          <cell r="H33">
            <v>3910695.36999999</v>
          </cell>
          <cell r="I33">
            <v>55.16280529863711</v>
          </cell>
          <cell r="J33">
            <v>-3178674.63000001</v>
          </cell>
          <cell r="K33">
            <v>103.23094594578903</v>
          </cell>
          <cell r="L33">
            <v>2392969.549999997</v>
          </cell>
        </row>
        <row r="34">
          <cell r="B34">
            <v>340000</v>
          </cell>
          <cell r="C34">
            <v>334900</v>
          </cell>
          <cell r="D34">
            <v>27700</v>
          </cell>
          <cell r="G34">
            <v>294901.97</v>
          </cell>
          <cell r="H34">
            <v>18799.969999999972</v>
          </cell>
          <cell r="I34">
            <v>67.86992779783382</v>
          </cell>
          <cell r="J34">
            <v>-8900.030000000028</v>
          </cell>
          <cell r="K34">
            <v>88.05672439534189</v>
          </cell>
          <cell r="L34">
            <v>-39998.03000000003</v>
          </cell>
        </row>
        <row r="35">
          <cell r="B35">
            <v>8467600</v>
          </cell>
          <cell r="C35">
            <v>7895308</v>
          </cell>
          <cell r="D35">
            <v>797347</v>
          </cell>
          <cell r="G35">
            <v>7241840.7</v>
          </cell>
          <cell r="H35">
            <v>244077.1299999999</v>
          </cell>
          <cell r="I35">
            <v>30.611155494408315</v>
          </cell>
          <cell r="J35">
            <v>-553269.8700000001</v>
          </cell>
          <cell r="K35">
            <v>91.72334632163812</v>
          </cell>
          <cell r="L35">
            <v>-653467.2999999998</v>
          </cell>
        </row>
        <row r="36">
          <cell r="B36">
            <v>17534076</v>
          </cell>
          <cell r="C36">
            <v>15924744</v>
          </cell>
          <cell r="D36">
            <v>1536959</v>
          </cell>
          <cell r="G36">
            <v>18851274.03</v>
          </cell>
          <cell r="H36">
            <v>916300.9000000022</v>
          </cell>
          <cell r="I36">
            <v>59.61778420894781</v>
          </cell>
          <cell r="J36">
            <v>-620658.0999999978</v>
          </cell>
          <cell r="K36">
            <v>118.37725008326665</v>
          </cell>
          <cell r="L36">
            <v>2926530.030000001</v>
          </cell>
        </row>
        <row r="37">
          <cell r="B37">
            <v>49602581</v>
          </cell>
          <cell r="C37">
            <v>46509747</v>
          </cell>
          <cell r="D37">
            <v>3306370</v>
          </cell>
          <cell r="G37">
            <v>46305755.65</v>
          </cell>
          <cell r="H37">
            <v>2529057.280000001</v>
          </cell>
          <cell r="I37">
            <v>76.4904496471962</v>
          </cell>
          <cell r="J37">
            <v>-777312.7199999988</v>
          </cell>
          <cell r="K37">
            <v>99.5614008607701</v>
          </cell>
          <cell r="L37">
            <v>-203991.3500000015</v>
          </cell>
        </row>
        <row r="38">
          <cell r="B38">
            <v>22852064</v>
          </cell>
          <cell r="C38">
            <v>21938355</v>
          </cell>
          <cell r="D38">
            <v>1716625</v>
          </cell>
          <cell r="G38">
            <v>25339895.82</v>
          </cell>
          <cell r="H38">
            <v>1849920.6400000006</v>
          </cell>
          <cell r="I38">
            <v>107.76498303356881</v>
          </cell>
          <cell r="J38">
            <v>133295.6400000006</v>
          </cell>
          <cell r="K38">
            <v>115.50499488225074</v>
          </cell>
          <cell r="L38">
            <v>3401540.8200000003</v>
          </cell>
        </row>
        <row r="39">
          <cell r="B39">
            <v>22000000</v>
          </cell>
          <cell r="C39">
            <v>20614310</v>
          </cell>
          <cell r="D39">
            <v>4536149</v>
          </cell>
          <cell r="G39">
            <v>18322599.31</v>
          </cell>
          <cell r="H39">
            <v>1736833.209999999</v>
          </cell>
          <cell r="I39">
            <v>38.28871604526216</v>
          </cell>
          <cell r="J39">
            <v>-2799315.790000001</v>
          </cell>
          <cell r="K39">
            <v>88.88291342276311</v>
          </cell>
          <cell r="L39">
            <v>-2291710.6900000013</v>
          </cell>
        </row>
        <row r="40">
          <cell r="B40">
            <v>19385265</v>
          </cell>
          <cell r="C40">
            <v>18513510</v>
          </cell>
          <cell r="D40">
            <v>1664345</v>
          </cell>
          <cell r="G40">
            <v>18742100.47</v>
          </cell>
          <cell r="H40">
            <v>1477113.8900000006</v>
          </cell>
          <cell r="I40">
            <v>88.75046279467301</v>
          </cell>
          <cell r="J40">
            <v>-187231.1099999994</v>
          </cell>
          <cell r="K40">
            <v>101.23472248104221</v>
          </cell>
          <cell r="L40">
            <v>228590.4699999988</v>
          </cell>
        </row>
        <row r="41">
          <cell r="B41">
            <v>20726672</v>
          </cell>
          <cell r="C41">
            <v>19566619</v>
          </cell>
          <cell r="D41">
            <v>1165102</v>
          </cell>
          <cell r="G41">
            <v>20382888.42</v>
          </cell>
          <cell r="H41">
            <v>1239925.580000002</v>
          </cell>
          <cell r="I41">
            <v>106.42206261769371</v>
          </cell>
          <cell r="J41">
            <v>74823.58000000194</v>
          </cell>
          <cell r="K41">
            <v>104.1717448476919</v>
          </cell>
          <cell r="L41">
            <v>816269.4200000018</v>
          </cell>
        </row>
        <row r="42">
          <cell r="B42">
            <v>33735724</v>
          </cell>
          <cell r="C42">
            <v>30669599</v>
          </cell>
          <cell r="D42">
            <v>3000964</v>
          </cell>
          <cell r="G42">
            <v>31595018.64</v>
          </cell>
          <cell r="H42">
            <v>2390757.5500000007</v>
          </cell>
          <cell r="I42">
            <v>79.66631888953019</v>
          </cell>
          <cell r="J42">
            <v>-610206.4499999993</v>
          </cell>
          <cell r="K42">
            <v>103.0173842181634</v>
          </cell>
          <cell r="L42">
            <v>925419.6400000006</v>
          </cell>
        </row>
        <row r="43">
          <cell r="B43">
            <v>62615123</v>
          </cell>
          <cell r="C43">
            <v>57764025</v>
          </cell>
          <cell r="D43">
            <v>8071150</v>
          </cell>
          <cell r="G43">
            <v>56341103.34</v>
          </cell>
          <cell r="H43">
            <v>3639954.6300000027</v>
          </cell>
          <cell r="I43">
            <v>45.0983395179126</v>
          </cell>
          <cell r="J43">
            <v>-4431195.369999997</v>
          </cell>
          <cell r="K43">
            <v>97.53666462820068</v>
          </cell>
          <cell r="L43">
            <v>-1422921.6599999964</v>
          </cell>
        </row>
        <row r="44">
          <cell r="B44">
            <v>27882674</v>
          </cell>
          <cell r="C44">
            <v>26672174</v>
          </cell>
          <cell r="D44">
            <v>2013500</v>
          </cell>
          <cell r="G44">
            <v>28291189.33</v>
          </cell>
          <cell r="H44">
            <v>1744174.2099999972</v>
          </cell>
          <cell r="I44">
            <v>86.62399851005698</v>
          </cell>
          <cell r="J44">
            <v>-269325.79000000283</v>
          </cell>
          <cell r="K44">
            <v>106.07005386962456</v>
          </cell>
          <cell r="L44">
            <v>1619015.3299999982</v>
          </cell>
        </row>
        <row r="45">
          <cell r="B45">
            <v>30481700</v>
          </cell>
          <cell r="C45">
            <v>27962782</v>
          </cell>
          <cell r="D45">
            <v>4421062</v>
          </cell>
          <cell r="G45">
            <v>27938073.28</v>
          </cell>
          <cell r="H45">
            <v>1789394.25</v>
          </cell>
          <cell r="I45">
            <v>40.474307983014036</v>
          </cell>
          <cell r="J45">
            <v>-2631667.75</v>
          </cell>
          <cell r="K45">
            <v>99.9116371182238</v>
          </cell>
          <cell r="L45">
            <v>-24708.719999998808</v>
          </cell>
        </row>
        <row r="46">
          <cell r="B46">
            <v>10873522</v>
          </cell>
          <cell r="C46">
            <v>10540947</v>
          </cell>
          <cell r="D46">
            <v>1182038</v>
          </cell>
          <cell r="G46">
            <v>10110862.98</v>
          </cell>
          <cell r="H46">
            <v>647625.2800000012</v>
          </cell>
          <cell r="I46">
            <v>54.788871423761435</v>
          </cell>
          <cell r="J46">
            <v>-534412.7199999988</v>
          </cell>
          <cell r="K46">
            <v>95.91987304366486</v>
          </cell>
          <cell r="L46">
            <v>-430084.01999999955</v>
          </cell>
        </row>
        <row r="47">
          <cell r="B47">
            <v>10106915</v>
          </cell>
          <cell r="C47">
            <v>9445543</v>
          </cell>
          <cell r="D47">
            <v>1664657</v>
          </cell>
          <cell r="G47">
            <v>9316178.56</v>
          </cell>
          <cell r="H47">
            <v>604157.4700000007</v>
          </cell>
          <cell r="I47">
            <v>36.29321055328519</v>
          </cell>
          <cell r="J47">
            <v>-1060499.5299999993</v>
          </cell>
          <cell r="K47">
            <v>98.63041817712333</v>
          </cell>
          <cell r="L47">
            <v>-129364.43999999948</v>
          </cell>
        </row>
        <row r="48">
          <cell r="B48">
            <v>14945723</v>
          </cell>
          <cell r="C48">
            <v>13902121</v>
          </cell>
          <cell r="D48">
            <v>2898055</v>
          </cell>
          <cell r="G48">
            <v>12299215.05</v>
          </cell>
          <cell r="H48">
            <v>447387.2800000012</v>
          </cell>
          <cell r="I48">
            <v>15.437501358669909</v>
          </cell>
          <cell r="J48">
            <v>-2450667.719999999</v>
          </cell>
          <cell r="K48">
            <v>88.47006187041532</v>
          </cell>
          <cell r="L48">
            <v>-1602905.9499999993</v>
          </cell>
        </row>
        <row r="49">
          <cell r="B49">
            <v>29596100</v>
          </cell>
          <cell r="C49">
            <v>26688738</v>
          </cell>
          <cell r="D49">
            <v>2810235</v>
          </cell>
          <cell r="G49">
            <v>25197957.52</v>
          </cell>
          <cell r="H49">
            <v>1806694.4400000013</v>
          </cell>
          <cell r="I49">
            <v>64.28979925166406</v>
          </cell>
          <cell r="J49">
            <v>-1003540.5599999987</v>
          </cell>
          <cell r="K49">
            <v>94.41419642996982</v>
          </cell>
          <cell r="L49">
            <v>-1490780.4800000004</v>
          </cell>
        </row>
        <row r="50">
          <cell r="B50">
            <v>11913200</v>
          </cell>
          <cell r="C50">
            <v>10824900</v>
          </cell>
          <cell r="D50">
            <v>1437900</v>
          </cell>
          <cell r="G50">
            <v>10780476.51</v>
          </cell>
          <cell r="H50">
            <v>743427.0899999999</v>
          </cell>
          <cell r="I50">
            <v>51.70228040892968</v>
          </cell>
          <cell r="J50">
            <v>-694472.9100000001</v>
          </cell>
          <cell r="K50">
            <v>99.58961754843001</v>
          </cell>
          <cell r="L50">
            <v>-44423.49000000022</v>
          </cell>
        </row>
        <row r="51">
          <cell r="B51">
            <v>9458077</v>
          </cell>
          <cell r="C51">
            <v>8617527</v>
          </cell>
          <cell r="D51">
            <v>877200</v>
          </cell>
          <cell r="G51">
            <v>9527825.09</v>
          </cell>
          <cell r="H51">
            <v>916095.6999999993</v>
          </cell>
          <cell r="I51">
            <v>104.4340743274053</v>
          </cell>
          <cell r="J51">
            <v>38895.699999999255</v>
          </cell>
          <cell r="K51">
            <v>110.56333319292182</v>
          </cell>
          <cell r="L51">
            <v>910298.0899999999</v>
          </cell>
        </row>
        <row r="52">
          <cell r="B52">
            <v>62949222</v>
          </cell>
          <cell r="C52">
            <v>58851420</v>
          </cell>
          <cell r="D52">
            <v>4213355</v>
          </cell>
          <cell r="G52">
            <v>62538111.64</v>
          </cell>
          <cell r="H52">
            <v>3595483.3500000015</v>
          </cell>
          <cell r="I52">
            <v>85.33540017397065</v>
          </cell>
          <cell r="J52">
            <v>-617871.6499999985</v>
          </cell>
          <cell r="K52">
            <v>106.264405582737</v>
          </cell>
          <cell r="L52">
            <v>3686691.6400000006</v>
          </cell>
        </row>
        <row r="53">
          <cell r="B53">
            <v>82939186</v>
          </cell>
          <cell r="C53">
            <v>75810706</v>
          </cell>
          <cell r="D53">
            <v>7022733</v>
          </cell>
          <cell r="G53">
            <v>73707007.09</v>
          </cell>
          <cell r="H53">
            <v>4030141.350000009</v>
          </cell>
          <cell r="I53">
            <v>57.38707921830445</v>
          </cell>
          <cell r="J53">
            <v>-2992591.649999991</v>
          </cell>
          <cell r="K53">
            <v>97.22506355500767</v>
          </cell>
          <cell r="L53">
            <v>-2103698.9099999964</v>
          </cell>
        </row>
        <row r="54">
          <cell r="B54">
            <v>39358200</v>
          </cell>
          <cell r="C54">
            <v>35701200</v>
          </cell>
          <cell r="D54">
            <v>2647700</v>
          </cell>
          <cell r="G54">
            <v>32512237.09</v>
          </cell>
          <cell r="H54">
            <v>1850517.4100000001</v>
          </cell>
          <cell r="I54">
            <v>69.89150621293953</v>
          </cell>
          <cell r="J54">
            <v>-797182.5899999999</v>
          </cell>
          <cell r="K54">
            <v>91.06763103201013</v>
          </cell>
          <cell r="L54">
            <v>-3188962.91</v>
          </cell>
        </row>
        <row r="55">
          <cell r="B55">
            <v>65896600</v>
          </cell>
          <cell r="C55">
            <v>61740450</v>
          </cell>
          <cell r="D55">
            <v>4452200</v>
          </cell>
          <cell r="G55">
            <v>68373026.29</v>
          </cell>
          <cell r="H55">
            <v>4168795.5200000033</v>
          </cell>
          <cell r="I55">
            <v>93.63450698531071</v>
          </cell>
          <cell r="J55">
            <v>-283404.4799999967</v>
          </cell>
          <cell r="K55">
            <v>110.74267565267179</v>
          </cell>
          <cell r="L55">
            <v>6632576.290000007</v>
          </cell>
        </row>
        <row r="56">
          <cell r="B56">
            <v>83650000</v>
          </cell>
          <cell r="C56">
            <v>76874450</v>
          </cell>
          <cell r="D56">
            <v>6752250</v>
          </cell>
          <cell r="G56">
            <v>72584389.68</v>
          </cell>
          <cell r="H56">
            <v>4431330.420000002</v>
          </cell>
          <cell r="I56">
            <v>65.62746373431081</v>
          </cell>
          <cell r="J56">
            <v>-2320919.579999998</v>
          </cell>
          <cell r="K56">
            <v>94.41939380379307</v>
          </cell>
          <cell r="L56">
            <v>-4290060.319999993</v>
          </cell>
        </row>
        <row r="57">
          <cell r="B57">
            <v>14651811</v>
          </cell>
          <cell r="C57">
            <v>13866311</v>
          </cell>
          <cell r="D57">
            <v>1150850</v>
          </cell>
          <cell r="G57">
            <v>14320751.36</v>
          </cell>
          <cell r="H57">
            <v>913521.7899999991</v>
          </cell>
          <cell r="I57">
            <v>79.3780066907068</v>
          </cell>
          <cell r="J57">
            <v>-237328.2100000009</v>
          </cell>
          <cell r="K57">
            <v>103.2772981941628</v>
          </cell>
          <cell r="L57">
            <v>454440.3599999994</v>
          </cell>
        </row>
        <row r="58">
          <cell r="B58">
            <v>62741500</v>
          </cell>
          <cell r="C58">
            <v>58287682</v>
          </cell>
          <cell r="D58">
            <v>4872757</v>
          </cell>
          <cell r="G58">
            <v>60561513.54</v>
          </cell>
          <cell r="H58">
            <v>4282989.799999997</v>
          </cell>
          <cell r="I58">
            <v>87.89664249622948</v>
          </cell>
          <cell r="J58">
            <v>-589767.200000003</v>
          </cell>
          <cell r="K58">
            <v>103.90104986504696</v>
          </cell>
          <cell r="L58">
            <v>2273831.539999999</v>
          </cell>
        </row>
        <row r="59">
          <cell r="B59">
            <v>19733200</v>
          </cell>
          <cell r="C59">
            <v>18137144</v>
          </cell>
          <cell r="D59">
            <v>1628062</v>
          </cell>
          <cell r="G59">
            <v>22618109.08</v>
          </cell>
          <cell r="H59">
            <v>1336045.8999999985</v>
          </cell>
          <cell r="I59">
            <v>82.06357620287179</v>
          </cell>
          <cell r="J59">
            <v>-292016.1000000015</v>
          </cell>
          <cell r="K59">
            <v>124.70601258941318</v>
          </cell>
          <cell r="L59">
            <v>4480965.079999998</v>
          </cell>
        </row>
        <row r="60">
          <cell r="B60">
            <v>14946530</v>
          </cell>
          <cell r="C60">
            <v>13892502</v>
          </cell>
          <cell r="D60">
            <v>1477880</v>
          </cell>
          <cell r="G60">
            <v>13749624.08</v>
          </cell>
          <cell r="H60">
            <v>793907.6500000004</v>
          </cell>
          <cell r="I60">
            <v>53.719358134625296</v>
          </cell>
          <cell r="J60">
            <v>-683972.3499999996</v>
          </cell>
          <cell r="K60">
            <v>98.97154652200159</v>
          </cell>
          <cell r="L60">
            <v>-142877.91999999993</v>
          </cell>
        </row>
        <row r="61">
          <cell r="B61">
            <v>11625000</v>
          </cell>
          <cell r="C61">
            <v>10561188</v>
          </cell>
          <cell r="D61">
            <v>1249538</v>
          </cell>
          <cell r="G61">
            <v>11099636.29</v>
          </cell>
          <cell r="H61">
            <v>518270.81999999844</v>
          </cell>
          <cell r="I61">
            <v>41.47699549753576</v>
          </cell>
          <cell r="J61">
            <v>-731267.1800000016</v>
          </cell>
          <cell r="K61">
            <v>105.09836857368697</v>
          </cell>
          <cell r="L61">
            <v>538448.2899999991</v>
          </cell>
        </row>
        <row r="62">
          <cell r="B62">
            <v>14076930</v>
          </cell>
          <cell r="C62">
            <v>13356730</v>
          </cell>
          <cell r="D62">
            <v>2051742</v>
          </cell>
          <cell r="G62">
            <v>12019849.08</v>
          </cell>
          <cell r="H62">
            <v>371720.3599999994</v>
          </cell>
          <cell r="I62">
            <v>18.11730519724212</v>
          </cell>
          <cell r="J62">
            <v>-1680021.6400000006</v>
          </cell>
          <cell r="K62">
            <v>89.99095646913578</v>
          </cell>
          <cell r="L62">
            <v>-1336880.92</v>
          </cell>
        </row>
        <row r="63">
          <cell r="B63">
            <v>9243000</v>
          </cell>
          <cell r="C63">
            <v>8480200</v>
          </cell>
          <cell r="D63">
            <v>1394328</v>
          </cell>
          <cell r="G63">
            <v>8000834.47</v>
          </cell>
          <cell r="H63">
            <v>667085.7999999998</v>
          </cell>
          <cell r="I63">
            <v>47.842817471929116</v>
          </cell>
          <cell r="J63">
            <v>-727242.2000000002</v>
          </cell>
          <cell r="K63">
            <v>94.347237918917</v>
          </cell>
          <cell r="L63">
            <v>-479365.53000000026</v>
          </cell>
        </row>
        <row r="64">
          <cell r="B64">
            <v>14175800</v>
          </cell>
          <cell r="C64">
            <v>13247020</v>
          </cell>
          <cell r="D64">
            <v>1007560</v>
          </cell>
          <cell r="G64">
            <v>14452110.43</v>
          </cell>
          <cell r="H64">
            <v>549369.1400000006</v>
          </cell>
          <cell r="I64">
            <v>54.52470721346625</v>
          </cell>
          <cell r="J64">
            <v>-458190.8599999994</v>
          </cell>
          <cell r="K64">
            <v>109.09706809531501</v>
          </cell>
          <cell r="L64">
            <v>1205090.4299999997</v>
          </cell>
        </row>
        <row r="65">
          <cell r="B65">
            <v>11237207</v>
          </cell>
          <cell r="C65">
            <v>10569545</v>
          </cell>
          <cell r="D65">
            <v>459095</v>
          </cell>
          <cell r="G65">
            <v>10655580.86</v>
          </cell>
          <cell r="H65">
            <v>497841.8599999994</v>
          </cell>
          <cell r="I65">
            <v>108.43983489256024</v>
          </cell>
          <cell r="J65">
            <v>38746.859999999404</v>
          </cell>
          <cell r="K65">
            <v>100.81399776433138</v>
          </cell>
          <cell r="L65">
            <v>86035.8599999994</v>
          </cell>
        </row>
        <row r="66">
          <cell r="B66">
            <v>32522313</v>
          </cell>
          <cell r="C66">
            <v>30232453</v>
          </cell>
          <cell r="D66">
            <v>2608357</v>
          </cell>
          <cell r="G66">
            <v>31338266.89</v>
          </cell>
          <cell r="H66">
            <v>1879879.210000001</v>
          </cell>
          <cell r="I66">
            <v>72.07139245126342</v>
          </cell>
          <cell r="J66">
            <v>-728477.7899999991</v>
          </cell>
          <cell r="K66">
            <v>103.65770481806422</v>
          </cell>
          <cell r="L66">
            <v>1105813.8900000006</v>
          </cell>
        </row>
        <row r="67">
          <cell r="B67">
            <v>69257200</v>
          </cell>
          <cell r="C67">
            <v>64896867</v>
          </cell>
          <cell r="D67">
            <v>6001452</v>
          </cell>
          <cell r="G67">
            <v>64596144.1</v>
          </cell>
          <cell r="H67">
            <v>3057017.6000000015</v>
          </cell>
          <cell r="I67">
            <v>50.93796634547775</v>
          </cell>
          <cell r="J67">
            <v>-2944434.3999999985</v>
          </cell>
          <cell r="K67">
            <v>99.53661414810672</v>
          </cell>
          <cell r="L67">
            <v>-300722.8999999985</v>
          </cell>
        </row>
        <row r="68">
          <cell r="B68">
            <v>96487699</v>
          </cell>
          <cell r="C68">
            <v>84806832</v>
          </cell>
          <cell r="D68">
            <v>9566754</v>
          </cell>
          <cell r="G68">
            <v>79951321.44</v>
          </cell>
          <cell r="H68">
            <v>4473620.75999999</v>
          </cell>
          <cell r="I68">
            <v>46.76215945345715</v>
          </cell>
          <cell r="J68">
            <v>-5093133.24000001</v>
          </cell>
          <cell r="K68">
            <v>94.27462334638322</v>
          </cell>
          <cell r="L68">
            <v>-4855510.560000002</v>
          </cell>
        </row>
        <row r="69">
          <cell r="B69">
            <v>14752300</v>
          </cell>
          <cell r="C69">
            <v>13976130</v>
          </cell>
          <cell r="D69">
            <v>1515280</v>
          </cell>
          <cell r="G69">
            <v>14951261.34</v>
          </cell>
          <cell r="H69">
            <v>920435.5099999998</v>
          </cell>
          <cell r="I69">
            <v>60.74359260334722</v>
          </cell>
          <cell r="J69">
            <v>-594844.4900000002</v>
          </cell>
          <cell r="K69">
            <v>106.9771198464811</v>
          </cell>
          <cell r="L69">
            <v>975131.3399999999</v>
          </cell>
        </row>
        <row r="70">
          <cell r="B70">
            <v>8961665</v>
          </cell>
          <cell r="C70">
            <v>8303209</v>
          </cell>
          <cell r="D70">
            <v>419349</v>
          </cell>
          <cell r="G70">
            <v>8780530.44</v>
          </cell>
          <cell r="H70">
            <v>561173.5899999999</v>
          </cell>
          <cell r="I70">
            <v>133.82018080405578</v>
          </cell>
          <cell r="J70">
            <v>141824.58999999985</v>
          </cell>
          <cell r="K70">
            <v>105.74863814701038</v>
          </cell>
          <cell r="L70">
            <v>477321.4399999995</v>
          </cell>
        </row>
        <row r="71">
          <cell r="B71">
            <v>7619748</v>
          </cell>
          <cell r="C71">
            <v>6856307</v>
          </cell>
          <cell r="D71">
            <v>850761</v>
          </cell>
          <cell r="G71">
            <v>7247498.99</v>
          </cell>
          <cell r="H71">
            <v>416781.93000000063</v>
          </cell>
          <cell r="I71">
            <v>48.98930839565996</v>
          </cell>
          <cell r="J71">
            <v>-433979.06999999937</v>
          </cell>
          <cell r="K71">
            <v>105.70557867376709</v>
          </cell>
          <cell r="L71">
            <v>391191.9900000002</v>
          </cell>
        </row>
        <row r="72">
          <cell r="B72">
            <v>54231926</v>
          </cell>
          <cell r="C72">
            <v>52167568</v>
          </cell>
          <cell r="D72">
            <v>4994307</v>
          </cell>
          <cell r="G72">
            <v>50276495.1</v>
          </cell>
          <cell r="H72">
            <v>2817710.3400000036</v>
          </cell>
          <cell r="I72">
            <v>56.41844484129636</v>
          </cell>
          <cell r="J72">
            <v>-2176596.6599999964</v>
          </cell>
          <cell r="K72">
            <v>96.37500276033569</v>
          </cell>
          <cell r="L72">
            <v>-1891072.8999999985</v>
          </cell>
        </row>
        <row r="73">
          <cell r="B73">
            <v>23489895</v>
          </cell>
          <cell r="C73">
            <v>22006240</v>
          </cell>
          <cell r="D73">
            <v>1605325</v>
          </cell>
          <cell r="G73">
            <v>22115973.69</v>
          </cell>
          <cell r="H73">
            <v>1378709.6700000018</v>
          </cell>
          <cell r="I73">
            <v>85.8835232741035</v>
          </cell>
          <cell r="J73">
            <v>-226615.3299999982</v>
          </cell>
          <cell r="K73">
            <v>100.49864806527604</v>
          </cell>
          <cell r="L73">
            <v>109733.69000000134</v>
          </cell>
        </row>
        <row r="74">
          <cell r="B74">
            <v>8547951</v>
          </cell>
          <cell r="C74">
            <v>8164501</v>
          </cell>
          <cell r="D74">
            <v>544740</v>
          </cell>
          <cell r="G74">
            <v>8770504.01</v>
          </cell>
          <cell r="H74">
            <v>617349.7400000002</v>
          </cell>
          <cell r="I74">
            <v>113.32924698021078</v>
          </cell>
          <cell r="J74">
            <v>72609.74000000022</v>
          </cell>
          <cell r="K74">
            <v>107.42241332323923</v>
          </cell>
          <cell r="L74">
            <v>606003.0099999998</v>
          </cell>
        </row>
        <row r="75">
          <cell r="B75">
            <v>9216152</v>
          </cell>
          <cell r="C75">
            <v>8770529</v>
          </cell>
          <cell r="D75">
            <v>1492296</v>
          </cell>
          <cell r="G75">
            <v>9558601.12</v>
          </cell>
          <cell r="H75">
            <v>764291.0899999999</v>
          </cell>
          <cell r="I75">
            <v>51.2157835978921</v>
          </cell>
          <cell r="J75">
            <v>-728004.9100000001</v>
          </cell>
          <cell r="K75">
            <v>108.98545709158478</v>
          </cell>
          <cell r="L75">
            <v>788072.1199999992</v>
          </cell>
        </row>
        <row r="76">
          <cell r="B76">
            <v>7830526</v>
          </cell>
          <cell r="C76">
            <v>7300701</v>
          </cell>
          <cell r="D76">
            <v>850882</v>
          </cell>
          <cell r="G76">
            <v>9087285.08</v>
          </cell>
          <cell r="H76">
            <v>250730.74000000022</v>
          </cell>
          <cell r="I76">
            <v>29.467157608223022</v>
          </cell>
          <cell r="J76">
            <v>-600151.2599999998</v>
          </cell>
          <cell r="K76">
            <v>124.47140459525737</v>
          </cell>
          <cell r="L76">
            <v>1786584.08</v>
          </cell>
        </row>
        <row r="77">
          <cell r="B77">
            <v>15559117</v>
          </cell>
          <cell r="C77">
            <v>14172287</v>
          </cell>
          <cell r="D77">
            <v>1703965</v>
          </cell>
          <cell r="G77">
            <v>13601561.91</v>
          </cell>
          <cell r="H77">
            <v>845889.8599999994</v>
          </cell>
          <cell r="I77">
            <v>49.642443360045505</v>
          </cell>
          <cell r="J77">
            <v>-858075.1400000006</v>
          </cell>
          <cell r="K77">
            <v>95.97294995507782</v>
          </cell>
          <cell r="L77">
            <v>-570725.0899999999</v>
          </cell>
        </row>
        <row r="78">
          <cell r="B78">
            <v>11588535</v>
          </cell>
          <cell r="C78">
            <v>10930826</v>
          </cell>
          <cell r="D78">
            <v>746686</v>
          </cell>
          <cell r="G78">
            <v>11804807.47</v>
          </cell>
          <cell r="H78">
            <v>641858.3000000007</v>
          </cell>
          <cell r="I78">
            <v>85.96093940424767</v>
          </cell>
          <cell r="J78">
            <v>-104827.69999999925</v>
          </cell>
          <cell r="K78">
            <v>107.99556657474925</v>
          </cell>
          <cell r="L78">
            <v>873981.4700000007</v>
          </cell>
        </row>
        <row r="79">
          <cell r="B79">
            <v>12328777919</v>
          </cell>
          <cell r="C79">
            <v>11382207020</v>
          </cell>
          <cell r="D79">
            <v>1231390150</v>
          </cell>
          <cell r="G79">
            <v>11166301849.490002</v>
          </cell>
          <cell r="H79">
            <v>922158212.61</v>
          </cell>
          <cell r="I79">
            <v>74.88757422738846</v>
          </cell>
          <cell r="J79">
            <v>-309231937.39000016</v>
          </cell>
          <cell r="K79">
            <v>98.10313439097861</v>
          </cell>
          <cell r="L79">
            <v>-215905170.51000005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25.11.2019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25.11.2019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2199259000</v>
      </c>
      <c r="D10" s="33">
        <f>'[1]вспомогат'!D10</f>
        <v>316891280</v>
      </c>
      <c r="E10" s="33">
        <f>'[1]вспомогат'!G10</f>
        <v>1961969269</v>
      </c>
      <c r="F10" s="33">
        <f>'[1]вспомогат'!H10</f>
        <v>231990584.5999999</v>
      </c>
      <c r="G10" s="34">
        <f>'[1]вспомогат'!I10</f>
        <v>73.20825760809824</v>
      </c>
      <c r="H10" s="35">
        <f>'[1]вспомогат'!J10</f>
        <v>-84900695.4000001</v>
      </c>
      <c r="I10" s="36">
        <f>'[1]вспомогат'!K10</f>
        <v>89.21046902615835</v>
      </c>
      <c r="J10" s="37">
        <f>'[1]вспомогат'!L10</f>
        <v>-237289731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5147170000</v>
      </c>
      <c r="D12" s="38">
        <f>'[1]вспомогат'!D11</f>
        <v>515645000</v>
      </c>
      <c r="E12" s="33">
        <f>'[1]вспомогат'!G11</f>
        <v>5108298654.33</v>
      </c>
      <c r="F12" s="38">
        <f>'[1]вспомогат'!H11</f>
        <v>409956079.28999996</v>
      </c>
      <c r="G12" s="39">
        <f>'[1]вспомогат'!I11</f>
        <v>79.50354978522044</v>
      </c>
      <c r="H12" s="35">
        <f>'[1]вспомогат'!J11</f>
        <v>-105688920.71000004</v>
      </c>
      <c r="I12" s="36">
        <f>'[1]вспомогат'!K11</f>
        <v>99.24480159641122</v>
      </c>
      <c r="J12" s="37">
        <f>'[1]вспомогат'!L11</f>
        <v>-38871345.67000008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443572471</v>
      </c>
      <c r="D13" s="38">
        <f>'[1]вспомогат'!D12</f>
        <v>39332849</v>
      </c>
      <c r="E13" s="33">
        <f>'[1]вспомогат'!G12</f>
        <v>437001373.75</v>
      </c>
      <c r="F13" s="38">
        <f>'[1]вспомогат'!H12</f>
        <v>32126064.180000007</v>
      </c>
      <c r="G13" s="39">
        <f>'[1]вспомогат'!I12</f>
        <v>81.67744009593612</v>
      </c>
      <c r="H13" s="35">
        <f>'[1]вспомогат'!J12</f>
        <v>-7206784.819999993</v>
      </c>
      <c r="I13" s="36">
        <f>'[1]вспомогат'!K12</f>
        <v>98.51859669397743</v>
      </c>
      <c r="J13" s="37">
        <f>'[1]вспомогат'!L12</f>
        <v>-6571097.25</v>
      </c>
    </row>
    <row r="14" spans="1:10" ht="12.75">
      <c r="A14" s="32" t="s">
        <v>16</v>
      </c>
      <c r="B14" s="33">
        <f>'[1]вспомогат'!B13</f>
        <v>642996340</v>
      </c>
      <c r="C14" s="33">
        <f>'[1]вспомогат'!C13</f>
        <v>599797213</v>
      </c>
      <c r="D14" s="38">
        <f>'[1]вспомогат'!D13</f>
        <v>60168762</v>
      </c>
      <c r="E14" s="33">
        <f>'[1]вспомогат'!G13</f>
        <v>614673018.43</v>
      </c>
      <c r="F14" s="38">
        <f>'[1]вспомогат'!H13</f>
        <v>43258804.649999976</v>
      </c>
      <c r="G14" s="39">
        <f>'[1]вспомогат'!I13</f>
        <v>71.89578647139187</v>
      </c>
      <c r="H14" s="35">
        <f>'[1]вспомогат'!J13</f>
        <v>-16909957.350000024</v>
      </c>
      <c r="I14" s="36">
        <f>'[1]вспомогат'!K13</f>
        <v>102.48013913829239</v>
      </c>
      <c r="J14" s="37">
        <f>'[1]вспомогат'!L13</f>
        <v>14875805.429999948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574757000</v>
      </c>
      <c r="D15" s="38">
        <f>'[1]вспомогат'!D14</f>
        <v>52006000</v>
      </c>
      <c r="E15" s="33">
        <f>'[1]вспомогат'!G14</f>
        <v>569472891.64</v>
      </c>
      <c r="F15" s="38">
        <f>'[1]вспомогат'!H14</f>
        <v>41672603.899999976</v>
      </c>
      <c r="G15" s="39">
        <f>'[1]вспомогат'!I14</f>
        <v>80.13037707187628</v>
      </c>
      <c r="H15" s="35">
        <f>'[1]вспомогат'!J14</f>
        <v>-10333396.100000024</v>
      </c>
      <c r="I15" s="36">
        <f>'[1]вспомогат'!K14</f>
        <v>99.08063610186566</v>
      </c>
      <c r="J15" s="37">
        <f>'[1]вспомогат'!L14</f>
        <v>-5284108.360000014</v>
      </c>
    </row>
    <row r="16" spans="1:10" ht="12.75">
      <c r="A16" s="32" t="s">
        <v>18</v>
      </c>
      <c r="B16" s="33">
        <f>'[1]вспомогат'!B15</f>
        <v>94482700</v>
      </c>
      <c r="C16" s="33">
        <f>'[1]вспомогат'!C15</f>
        <v>86662650</v>
      </c>
      <c r="D16" s="38">
        <f>'[1]вспомогат'!D15</f>
        <v>10043425</v>
      </c>
      <c r="E16" s="33">
        <f>'[1]вспомогат'!G15</f>
        <v>89015520.61</v>
      </c>
      <c r="F16" s="38">
        <f>'[1]вспомогат'!H15</f>
        <v>6202017.349999994</v>
      </c>
      <c r="G16" s="39">
        <f>'[1]вспомогат'!I15</f>
        <v>61.75201537324164</v>
      </c>
      <c r="H16" s="35">
        <f>'[1]вспомогат'!J15</f>
        <v>-3841407.650000006</v>
      </c>
      <c r="I16" s="36">
        <f>'[1]вспомогат'!K15</f>
        <v>102.71497653256623</v>
      </c>
      <c r="J16" s="37">
        <f>'[1]вспомогат'!L15</f>
        <v>2352870.6099999994</v>
      </c>
    </row>
    <row r="17" spans="1:10" ht="18" customHeight="1">
      <c r="A17" s="40" t="s">
        <v>19</v>
      </c>
      <c r="B17" s="41">
        <f>SUM(B12:B16)</f>
        <v>7457536950</v>
      </c>
      <c r="C17" s="41">
        <f>SUM(C12:C16)</f>
        <v>6851959334</v>
      </c>
      <c r="D17" s="41">
        <f>SUM(D12:D16)</f>
        <v>677196036</v>
      </c>
      <c r="E17" s="41">
        <f>SUM(E12:E16)</f>
        <v>6818461458.76</v>
      </c>
      <c r="F17" s="41">
        <f>SUM(F12:F16)</f>
        <v>533215569.3699999</v>
      </c>
      <c r="G17" s="42">
        <f>F17/D17*100</f>
        <v>78.73873162630265</v>
      </c>
      <c r="H17" s="41">
        <f>SUM(H12:H16)</f>
        <v>-143980466.63000008</v>
      </c>
      <c r="I17" s="43">
        <f>E17/C17*100</f>
        <v>99.51111975995273</v>
      </c>
      <c r="J17" s="41">
        <f>SUM(J12:J16)</f>
        <v>-33497875.240000144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35861320</v>
      </c>
      <c r="D18" s="45">
        <f>'[1]вспомогат'!D16</f>
        <v>3967170</v>
      </c>
      <c r="E18" s="44">
        <f>'[1]вспомогат'!G16</f>
        <v>36720910.11</v>
      </c>
      <c r="F18" s="45">
        <f>'[1]вспомогат'!H16</f>
        <v>3243231.329999998</v>
      </c>
      <c r="G18" s="46">
        <f>'[1]вспомогат'!I16</f>
        <v>81.75176082698745</v>
      </c>
      <c r="H18" s="47">
        <f>'[1]вспомогат'!J16</f>
        <v>-723938.6700000018</v>
      </c>
      <c r="I18" s="48">
        <f>'[1]вспомогат'!K16</f>
        <v>102.39698402066628</v>
      </c>
      <c r="J18" s="49">
        <f>'[1]вспомогат'!L16</f>
        <v>859590.1099999994</v>
      </c>
    </row>
    <row r="19" spans="1:10" ht="12.75">
      <c r="A19" s="32" t="s">
        <v>21</v>
      </c>
      <c r="B19" s="33">
        <f>'[1]вспомогат'!B17</f>
        <v>316112926</v>
      </c>
      <c r="C19" s="33">
        <f>'[1]вспомогат'!C17</f>
        <v>294193310</v>
      </c>
      <c r="D19" s="38">
        <f>'[1]вспомогат'!D17</f>
        <v>37488458</v>
      </c>
      <c r="E19" s="33">
        <f>'[1]вспомогат'!G17</f>
        <v>318736455.92</v>
      </c>
      <c r="F19" s="38">
        <f>'[1]вспомогат'!H17</f>
        <v>27535164.590000033</v>
      </c>
      <c r="G19" s="39">
        <f>'[1]вспомогат'!I17</f>
        <v>73.44971241548541</v>
      </c>
      <c r="H19" s="35">
        <f>'[1]вспомогат'!J17</f>
        <v>-9953293.409999967</v>
      </c>
      <c r="I19" s="36">
        <f>'[1]вспомогат'!K17</f>
        <v>108.34252346526847</v>
      </c>
      <c r="J19" s="37">
        <f>'[1]вспомогат'!L17</f>
        <v>24543145.920000017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107700</v>
      </c>
      <c r="D20" s="38">
        <f>'[1]вспомогат'!D18</f>
        <v>9200</v>
      </c>
      <c r="E20" s="33">
        <f>'[1]вспомогат'!G18</f>
        <v>96587.69</v>
      </c>
      <c r="F20" s="38">
        <f>'[1]вспомогат'!H18</f>
        <v>8814.419999999998</v>
      </c>
      <c r="G20" s="39">
        <f>'[1]вспомогат'!I18</f>
        <v>95.80891304347824</v>
      </c>
      <c r="H20" s="35">
        <f>'[1]вспомогат'!J18</f>
        <v>-385.58000000000175</v>
      </c>
      <c r="I20" s="36">
        <f>'[1]вспомогат'!K18</f>
        <v>89.6821634168988</v>
      </c>
      <c r="J20" s="37">
        <f>'[1]вспомогат'!L18</f>
        <v>-11112.309999999998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5659861</v>
      </c>
      <c r="D21" s="38">
        <f>'[1]вспомогат'!D19</f>
        <v>210688</v>
      </c>
      <c r="E21" s="33">
        <f>'[1]вспомогат'!G19</f>
        <v>6127060.65</v>
      </c>
      <c r="F21" s="38">
        <f>'[1]вспомогат'!H19</f>
        <v>208138.6400000006</v>
      </c>
      <c r="G21" s="39">
        <f>'[1]вспомогат'!I19</f>
        <v>98.78998329283138</v>
      </c>
      <c r="H21" s="35">
        <f>'[1]вспомогат'!J19</f>
        <v>-2549.359999999404</v>
      </c>
      <c r="I21" s="36">
        <f>'[1]вспомогат'!K19</f>
        <v>108.25461349669187</v>
      </c>
      <c r="J21" s="37">
        <f>'[1]вспомогат'!L19</f>
        <v>467199.6500000004</v>
      </c>
    </row>
    <row r="22" spans="1:10" ht="12.75">
      <c r="A22" s="32" t="s">
        <v>24</v>
      </c>
      <c r="B22" s="33">
        <f>'[1]вспомогат'!B20</f>
        <v>135732772</v>
      </c>
      <c r="C22" s="33">
        <f>'[1]вспомогат'!C20</f>
        <v>125611876</v>
      </c>
      <c r="D22" s="38">
        <f>'[1]вспомогат'!D20</f>
        <v>13258055</v>
      </c>
      <c r="E22" s="33">
        <f>'[1]вспомогат'!G20</f>
        <v>123807295.86</v>
      </c>
      <c r="F22" s="38">
        <f>'[1]вспомогат'!H20</f>
        <v>8262453.450000003</v>
      </c>
      <c r="G22" s="39">
        <f>'[1]вспомогат'!I20</f>
        <v>62.32025323473166</v>
      </c>
      <c r="H22" s="35">
        <f>'[1]вспомогат'!J20</f>
        <v>-4995601.549999997</v>
      </c>
      <c r="I22" s="36">
        <f>'[1]вспомогат'!K20</f>
        <v>98.56336821209484</v>
      </c>
      <c r="J22" s="37">
        <f>'[1]вспомогат'!L20</f>
        <v>-1804580.1400000006</v>
      </c>
    </row>
    <row r="23" spans="1:10" ht="12.75">
      <c r="A23" s="32" t="s">
        <v>25</v>
      </c>
      <c r="B23" s="33">
        <f>'[1]вспомогат'!B21</f>
        <v>34846370</v>
      </c>
      <c r="C23" s="33">
        <f>'[1]вспомогат'!C21</f>
        <v>32005775</v>
      </c>
      <c r="D23" s="38">
        <f>'[1]вспомогат'!D21</f>
        <v>2887440</v>
      </c>
      <c r="E23" s="33">
        <f>'[1]вспомогат'!G21</f>
        <v>35108849.01</v>
      </c>
      <c r="F23" s="38">
        <f>'[1]вспомогат'!H21</f>
        <v>1764572.549999997</v>
      </c>
      <c r="G23" s="39">
        <f>'[1]вспомогат'!I21</f>
        <v>61.11200752223412</v>
      </c>
      <c r="H23" s="35">
        <f>'[1]вспомогат'!J21</f>
        <v>-1122867.450000003</v>
      </c>
      <c r="I23" s="36">
        <f>'[1]вспомогат'!K21</f>
        <v>109.69535657236858</v>
      </c>
      <c r="J23" s="37">
        <f>'[1]вспомогат'!L21</f>
        <v>3103074.009999998</v>
      </c>
    </row>
    <row r="24" spans="1:10" ht="12.75">
      <c r="A24" s="32" t="s">
        <v>26</v>
      </c>
      <c r="B24" s="33">
        <f>'[1]вспомогат'!B22</f>
        <v>63361612</v>
      </c>
      <c r="C24" s="33">
        <f>'[1]вспомогат'!C22</f>
        <v>59648387</v>
      </c>
      <c r="D24" s="38">
        <f>'[1]вспомогат'!D22</f>
        <v>6204092</v>
      </c>
      <c r="E24" s="33">
        <f>'[1]вспомогат'!G22</f>
        <v>61539122.75</v>
      </c>
      <c r="F24" s="38">
        <f>'[1]вспомогат'!H22</f>
        <v>4229561.210000001</v>
      </c>
      <c r="G24" s="39">
        <f>'[1]вспомогат'!I22</f>
        <v>68.17373452875943</v>
      </c>
      <c r="H24" s="35">
        <f>'[1]вспомогат'!J22</f>
        <v>-1974530.789999999</v>
      </c>
      <c r="I24" s="36">
        <f>'[1]вспомогат'!K22</f>
        <v>103.16980197637197</v>
      </c>
      <c r="J24" s="37">
        <f>'[1]вспомогат'!L22</f>
        <v>1890735.75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4134930</v>
      </c>
      <c r="D25" s="38">
        <f>'[1]вспомогат'!D23</f>
        <v>579937</v>
      </c>
      <c r="E25" s="33">
        <f>'[1]вспомогат'!G23</f>
        <v>3979714.39</v>
      </c>
      <c r="F25" s="38">
        <f>'[1]вспомогат'!H23</f>
        <v>246310.30000000028</v>
      </c>
      <c r="G25" s="39">
        <f>'[1]вспомогат'!I23</f>
        <v>42.47190643121585</v>
      </c>
      <c r="H25" s="35">
        <f>'[1]вспомогат'!J23</f>
        <v>-333626.6999999997</v>
      </c>
      <c r="I25" s="36">
        <f>'[1]вспомогат'!K23</f>
        <v>96.24623367263774</v>
      </c>
      <c r="J25" s="37">
        <f>'[1]вспомогат'!L23</f>
        <v>-155215.60999999987</v>
      </c>
    </row>
    <row r="26" spans="1:10" ht="12.75">
      <c r="A26" s="50" t="s">
        <v>28</v>
      </c>
      <c r="B26" s="33">
        <f>'[1]вспомогат'!B24</f>
        <v>40145032</v>
      </c>
      <c r="C26" s="33">
        <f>'[1]вспомогат'!C24</f>
        <v>36339979</v>
      </c>
      <c r="D26" s="38">
        <f>'[1]вспомогат'!D24</f>
        <v>3921249</v>
      </c>
      <c r="E26" s="33">
        <f>'[1]вспомогат'!G24</f>
        <v>39361318.9</v>
      </c>
      <c r="F26" s="38">
        <f>'[1]вспомогат'!H24</f>
        <v>2760210.019999996</v>
      </c>
      <c r="G26" s="39">
        <f>'[1]вспомогат'!I24</f>
        <v>70.39109273601333</v>
      </c>
      <c r="H26" s="35">
        <f>'[1]вспомогат'!J24</f>
        <v>-1161038.9800000042</v>
      </c>
      <c r="I26" s="36">
        <f>'[1]вспомогат'!K24</f>
        <v>108.31409368728583</v>
      </c>
      <c r="J26" s="37">
        <f>'[1]вспомогат'!L24</f>
        <v>3021339.8999999985</v>
      </c>
    </row>
    <row r="27" spans="1:10" ht="12.75">
      <c r="A27" s="32" t="s">
        <v>29</v>
      </c>
      <c r="B27" s="33">
        <f>'[1]вспомогат'!B25</f>
        <v>124152810</v>
      </c>
      <c r="C27" s="33">
        <f>'[1]вспомогат'!C25</f>
        <v>115531267</v>
      </c>
      <c r="D27" s="38">
        <f>'[1]вспомогат'!D25</f>
        <v>11921687</v>
      </c>
      <c r="E27" s="33">
        <f>'[1]вспомогат'!G25</f>
        <v>117789142.01</v>
      </c>
      <c r="F27" s="38">
        <f>'[1]вспомогат'!H25</f>
        <v>7908419.640000001</v>
      </c>
      <c r="G27" s="39">
        <f>'[1]вспомогат'!I25</f>
        <v>66.33641396557384</v>
      </c>
      <c r="H27" s="35">
        <f>'[1]вспомогат'!J25</f>
        <v>-4013267.3599999994</v>
      </c>
      <c r="I27" s="36">
        <f>'[1]вспомогат'!K25</f>
        <v>101.95434107893927</v>
      </c>
      <c r="J27" s="37">
        <f>'[1]вспомогат'!L25</f>
        <v>2257875.0100000054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6528531</v>
      </c>
      <c r="D28" s="38">
        <f>'[1]вспомогат'!D26</f>
        <v>462049</v>
      </c>
      <c r="E28" s="33">
        <f>'[1]вспомогат'!G26</f>
        <v>6975723.08</v>
      </c>
      <c r="F28" s="38">
        <f>'[1]вспомогат'!H26</f>
        <v>450473.9500000002</v>
      </c>
      <c r="G28" s="39">
        <f>'[1]вспомогат'!I26</f>
        <v>97.49484362048186</v>
      </c>
      <c r="H28" s="35">
        <f>'[1]вспомогат'!J26</f>
        <v>-11575.049999999814</v>
      </c>
      <c r="I28" s="36">
        <f>'[1]вспомогат'!K26</f>
        <v>106.84981169577046</v>
      </c>
      <c r="J28" s="37">
        <f>'[1]вспомогат'!L26</f>
        <v>447192.0800000001</v>
      </c>
    </row>
    <row r="29" spans="1:10" ht="12.75">
      <c r="A29" s="32" t="s">
        <v>31</v>
      </c>
      <c r="B29" s="33">
        <f>'[1]вспомогат'!B27</f>
        <v>67519688</v>
      </c>
      <c r="C29" s="33">
        <f>'[1]вспомогат'!C27</f>
        <v>62499149</v>
      </c>
      <c r="D29" s="38">
        <f>'[1]вспомогат'!D27</f>
        <v>6063021</v>
      </c>
      <c r="E29" s="33">
        <f>'[1]вспомогат'!G27</f>
        <v>61547479.55</v>
      </c>
      <c r="F29" s="38">
        <f>'[1]вспомогат'!H27</f>
        <v>4683980.099999994</v>
      </c>
      <c r="G29" s="39">
        <f>'[1]вспомогат'!I27</f>
        <v>77.25488828094103</v>
      </c>
      <c r="H29" s="35">
        <f>'[1]вспомогат'!J27</f>
        <v>-1379040.900000006</v>
      </c>
      <c r="I29" s="36">
        <f>'[1]вспомогат'!K27</f>
        <v>98.47730814702771</v>
      </c>
      <c r="J29" s="37">
        <f>'[1]вспомогат'!L27</f>
        <v>-951669.450000003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113200</v>
      </c>
      <c r="D30" s="38">
        <f>'[1]вспомогат'!D28</f>
        <v>4250</v>
      </c>
      <c r="E30" s="33">
        <f>'[1]вспомогат'!G28</f>
        <v>111732.94</v>
      </c>
      <c r="F30" s="38">
        <f>'[1]вспомогат'!H28</f>
        <v>1445.5</v>
      </c>
      <c r="G30" s="39">
        <f>'[1]вспомогат'!I28</f>
        <v>34.01176470588235</v>
      </c>
      <c r="H30" s="35">
        <f>'[1]вспомогат'!J28</f>
        <v>-2804.5</v>
      </c>
      <c r="I30" s="36">
        <f>'[1]вспомогат'!K28</f>
        <v>98.70401060070671</v>
      </c>
      <c r="J30" s="37">
        <f>'[1]вспомогат'!L28</f>
        <v>-1467.0599999999977</v>
      </c>
    </row>
    <row r="31" spans="1:10" ht="12.75">
      <c r="A31" s="32" t="s">
        <v>33</v>
      </c>
      <c r="B31" s="33">
        <f>'[1]вспомогат'!B29</f>
        <v>213924709</v>
      </c>
      <c r="C31" s="33">
        <f>'[1]вспомогат'!C29</f>
        <v>197942110</v>
      </c>
      <c r="D31" s="38">
        <f>'[1]вспомогат'!D29</f>
        <v>17411423</v>
      </c>
      <c r="E31" s="33">
        <f>'[1]вспомогат'!G29</f>
        <v>200450771.13</v>
      </c>
      <c r="F31" s="38">
        <f>'[1]вспомогат'!H29</f>
        <v>13766789.219999999</v>
      </c>
      <c r="G31" s="39">
        <f>'[1]вспомогат'!I29</f>
        <v>79.06757086999724</v>
      </c>
      <c r="H31" s="35">
        <f>'[1]вспомогат'!J29</f>
        <v>-3644633.780000001</v>
      </c>
      <c r="I31" s="36">
        <f>'[1]вспомогат'!K29</f>
        <v>101.26737111673711</v>
      </c>
      <c r="J31" s="37">
        <f>'[1]вспомогат'!L29</f>
        <v>2508661.129999995</v>
      </c>
    </row>
    <row r="32" spans="1:10" ht="12.75">
      <c r="A32" s="32" t="s">
        <v>34</v>
      </c>
      <c r="B32" s="33">
        <f>'[1]вспомогат'!B30</f>
        <v>26515263</v>
      </c>
      <c r="C32" s="33">
        <f>'[1]вспомогат'!C30</f>
        <v>25055178</v>
      </c>
      <c r="D32" s="38">
        <f>'[1]вспомогат'!D30</f>
        <v>2590538</v>
      </c>
      <c r="E32" s="33">
        <f>'[1]вспомогат'!G30</f>
        <v>27526588.37</v>
      </c>
      <c r="F32" s="38">
        <f>'[1]вспомогат'!H30</f>
        <v>1332220.25</v>
      </c>
      <c r="G32" s="39">
        <f>'[1]вспомогат'!I30</f>
        <v>51.42639289599303</v>
      </c>
      <c r="H32" s="35">
        <f>'[1]вспомогат'!J30</f>
        <v>-1258317.75</v>
      </c>
      <c r="I32" s="36">
        <f>'[1]вспомогат'!K30</f>
        <v>109.8638707336264</v>
      </c>
      <c r="J32" s="37">
        <f>'[1]вспомогат'!L30</f>
        <v>2471410.370000001</v>
      </c>
    </row>
    <row r="33" spans="1:10" ht="12.75">
      <c r="A33" s="32" t="s">
        <v>35</v>
      </c>
      <c r="B33" s="33">
        <f>'[1]вспомогат'!B31</f>
        <v>41894545</v>
      </c>
      <c r="C33" s="33">
        <f>'[1]вспомогат'!C31</f>
        <v>40665769</v>
      </c>
      <c r="D33" s="38">
        <f>'[1]вспомогат'!D31</f>
        <v>3503098</v>
      </c>
      <c r="E33" s="33">
        <f>'[1]вспомогат'!G31</f>
        <v>38657241.21</v>
      </c>
      <c r="F33" s="38">
        <f>'[1]вспомогат'!H31</f>
        <v>2925015.1300000027</v>
      </c>
      <c r="G33" s="39">
        <f>'[1]вспомогат'!I31</f>
        <v>83.49795324024628</v>
      </c>
      <c r="H33" s="35">
        <f>'[1]вспомогат'!J31</f>
        <v>-578082.8699999973</v>
      </c>
      <c r="I33" s="36">
        <f>'[1]вспомогат'!K31</f>
        <v>95.06088821288489</v>
      </c>
      <c r="J33" s="37">
        <f>'[1]вспомогат'!L31</f>
        <v>-2008527.789999999</v>
      </c>
    </row>
    <row r="34" spans="1:10" ht="12.75">
      <c r="A34" s="32" t="s">
        <v>36</v>
      </c>
      <c r="B34" s="33">
        <f>'[1]вспомогат'!B32</f>
        <v>41393047</v>
      </c>
      <c r="C34" s="33">
        <f>'[1]вспомогат'!C32</f>
        <v>38679443</v>
      </c>
      <c r="D34" s="38">
        <f>'[1]вспомогат'!D32</f>
        <v>3323547</v>
      </c>
      <c r="E34" s="33">
        <f>'[1]вспомогат'!G32</f>
        <v>44725915.38</v>
      </c>
      <c r="F34" s="38">
        <f>'[1]вспомогат'!H32</f>
        <v>2340396.960000001</v>
      </c>
      <c r="G34" s="39">
        <f>'[1]вспомогат'!I32</f>
        <v>70.41865091722792</v>
      </c>
      <c r="H34" s="35">
        <f>'[1]вспомогат'!J32</f>
        <v>-983150.0399999991</v>
      </c>
      <c r="I34" s="36">
        <f>'[1]вспомогат'!K32</f>
        <v>115.63226331878668</v>
      </c>
      <c r="J34" s="37">
        <f>'[1]вспомогат'!L32</f>
        <v>6046472.380000003</v>
      </c>
    </row>
    <row r="35" spans="1:10" ht="12.75">
      <c r="A35" s="32" t="s">
        <v>37</v>
      </c>
      <c r="B35" s="33">
        <f>'[1]вспомогат'!B33</f>
        <v>78921308</v>
      </c>
      <c r="C35" s="33">
        <f>'[1]вспомогат'!C33</f>
        <v>74064054</v>
      </c>
      <c r="D35" s="38">
        <f>'[1]вспомогат'!D33</f>
        <v>7089370</v>
      </c>
      <c r="E35" s="33">
        <f>'[1]вспомогат'!G33</f>
        <v>76457023.55</v>
      </c>
      <c r="F35" s="38">
        <f>'[1]вспомогат'!H33</f>
        <v>3910695.36999999</v>
      </c>
      <c r="G35" s="39">
        <f>'[1]вспомогат'!I33</f>
        <v>55.16280529863711</v>
      </c>
      <c r="H35" s="35">
        <f>'[1]вспомогат'!J33</f>
        <v>-3178674.63000001</v>
      </c>
      <c r="I35" s="36">
        <f>'[1]вспомогат'!K33</f>
        <v>103.23094594578903</v>
      </c>
      <c r="J35" s="37">
        <f>'[1]вспомогат'!L33</f>
        <v>2392969.549999997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334900</v>
      </c>
      <c r="D36" s="38">
        <f>'[1]вспомогат'!D34</f>
        <v>27700</v>
      </c>
      <c r="E36" s="33">
        <f>'[1]вспомогат'!G34</f>
        <v>294901.97</v>
      </c>
      <c r="F36" s="38">
        <f>'[1]вспомогат'!H34</f>
        <v>18799.969999999972</v>
      </c>
      <c r="G36" s="39">
        <f>'[1]вспомогат'!I34</f>
        <v>67.86992779783382</v>
      </c>
      <c r="H36" s="35">
        <f>'[1]вспомогат'!J34</f>
        <v>-8900.030000000028</v>
      </c>
      <c r="I36" s="36">
        <f>'[1]вспомогат'!K34</f>
        <v>88.05672439534189</v>
      </c>
      <c r="J36" s="37">
        <f>'[1]вспомогат'!L34</f>
        <v>-39998.03000000003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7895308</v>
      </c>
      <c r="D37" s="38">
        <f>'[1]вспомогат'!D35</f>
        <v>797347</v>
      </c>
      <c r="E37" s="33">
        <f>'[1]вспомогат'!G35</f>
        <v>7241840.7</v>
      </c>
      <c r="F37" s="38">
        <f>'[1]вспомогат'!H35</f>
        <v>244077.1299999999</v>
      </c>
      <c r="G37" s="39">
        <f>'[1]вспомогат'!I35</f>
        <v>30.611155494408315</v>
      </c>
      <c r="H37" s="35">
        <f>'[1]вспомогат'!J35</f>
        <v>-553269.8700000001</v>
      </c>
      <c r="I37" s="36">
        <f>'[1]вспомогат'!K35</f>
        <v>91.72334632163812</v>
      </c>
      <c r="J37" s="37">
        <f>'[1]вспомогат'!L35</f>
        <v>-653467.2999999998</v>
      </c>
    </row>
    <row r="38" spans="1:10" ht="18.75" customHeight="1">
      <c r="A38" s="51" t="s">
        <v>40</v>
      </c>
      <c r="B38" s="41">
        <f>SUM(B18:B37)</f>
        <v>1250408640</v>
      </c>
      <c r="C38" s="41">
        <f>SUM(C18:C37)</f>
        <v>1162872047</v>
      </c>
      <c r="D38" s="41">
        <f>SUM(D18:D37)</f>
        <v>121720319</v>
      </c>
      <c r="E38" s="41">
        <f>SUM(E18:E37)</f>
        <v>1207255675.17</v>
      </c>
      <c r="F38" s="41">
        <f>SUM(F18:F37)</f>
        <v>85840769.73</v>
      </c>
      <c r="G38" s="42">
        <f>F38/D38*100</f>
        <v>70.52295823345649</v>
      </c>
      <c r="H38" s="41">
        <f>SUM(H18:H37)</f>
        <v>-35879549.26999998</v>
      </c>
      <c r="I38" s="43">
        <f>E38/C38*100</f>
        <v>103.81672500293577</v>
      </c>
      <c r="J38" s="41">
        <f>SUM(J18:J37)</f>
        <v>44383628.17000002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15924744</v>
      </c>
      <c r="D39" s="38">
        <f>'[1]вспомогат'!D36</f>
        <v>1536959</v>
      </c>
      <c r="E39" s="33">
        <f>'[1]вспомогат'!G36</f>
        <v>18851274.03</v>
      </c>
      <c r="F39" s="38">
        <f>'[1]вспомогат'!H36</f>
        <v>916300.9000000022</v>
      </c>
      <c r="G39" s="39">
        <f>'[1]вспомогат'!I36</f>
        <v>59.61778420894781</v>
      </c>
      <c r="H39" s="35">
        <f>'[1]вспомогат'!J36</f>
        <v>-620658.0999999978</v>
      </c>
      <c r="I39" s="36">
        <f>'[1]вспомогат'!K36</f>
        <v>118.37725008326665</v>
      </c>
      <c r="J39" s="37">
        <f>'[1]вспомогат'!L36</f>
        <v>2926530.030000001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46509747</v>
      </c>
      <c r="D40" s="38">
        <f>'[1]вспомогат'!D37</f>
        <v>3306370</v>
      </c>
      <c r="E40" s="33">
        <f>'[1]вспомогат'!G37</f>
        <v>46305755.65</v>
      </c>
      <c r="F40" s="38">
        <f>'[1]вспомогат'!H37</f>
        <v>2529057.280000001</v>
      </c>
      <c r="G40" s="39">
        <f>'[1]вспомогат'!I37</f>
        <v>76.4904496471962</v>
      </c>
      <c r="H40" s="35">
        <f>'[1]вспомогат'!J37</f>
        <v>-777312.7199999988</v>
      </c>
      <c r="I40" s="36">
        <f>'[1]вспомогат'!K37</f>
        <v>99.5614008607701</v>
      </c>
      <c r="J40" s="37">
        <f>'[1]вспомогат'!L37</f>
        <v>-203991.3500000015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21938355</v>
      </c>
      <c r="D41" s="38">
        <f>'[1]вспомогат'!D38</f>
        <v>1716625</v>
      </c>
      <c r="E41" s="33">
        <f>'[1]вспомогат'!G38</f>
        <v>25339895.82</v>
      </c>
      <c r="F41" s="38">
        <f>'[1]вспомогат'!H38</f>
        <v>1849920.6400000006</v>
      </c>
      <c r="G41" s="39">
        <f>'[1]вспомогат'!I38</f>
        <v>107.76498303356881</v>
      </c>
      <c r="H41" s="35">
        <f>'[1]вспомогат'!J38</f>
        <v>133295.6400000006</v>
      </c>
      <c r="I41" s="36">
        <f>'[1]вспомогат'!K38</f>
        <v>115.50499488225074</v>
      </c>
      <c r="J41" s="37">
        <f>'[1]вспомогат'!L38</f>
        <v>3401540.8200000003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20614310</v>
      </c>
      <c r="D42" s="38">
        <f>'[1]вспомогат'!D39</f>
        <v>4536149</v>
      </c>
      <c r="E42" s="33">
        <f>'[1]вспомогат'!G39</f>
        <v>18322599.31</v>
      </c>
      <c r="F42" s="38">
        <f>'[1]вспомогат'!H39</f>
        <v>1736833.209999999</v>
      </c>
      <c r="G42" s="39">
        <f>'[1]вспомогат'!I39</f>
        <v>38.28871604526216</v>
      </c>
      <c r="H42" s="35">
        <f>'[1]вспомогат'!J39</f>
        <v>-2799315.790000001</v>
      </c>
      <c r="I42" s="36">
        <f>'[1]вспомогат'!K39</f>
        <v>88.88291342276311</v>
      </c>
      <c r="J42" s="37">
        <f>'[1]вспомогат'!L39</f>
        <v>-2291710.6900000013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18513510</v>
      </c>
      <c r="D43" s="38">
        <f>'[1]вспомогат'!D40</f>
        <v>1664345</v>
      </c>
      <c r="E43" s="33">
        <f>'[1]вспомогат'!G40</f>
        <v>18742100.47</v>
      </c>
      <c r="F43" s="38">
        <f>'[1]вспомогат'!H40</f>
        <v>1477113.8900000006</v>
      </c>
      <c r="G43" s="39">
        <f>'[1]вспомогат'!I40</f>
        <v>88.75046279467301</v>
      </c>
      <c r="H43" s="35">
        <f>'[1]вспомогат'!J40</f>
        <v>-187231.1099999994</v>
      </c>
      <c r="I43" s="36">
        <f>'[1]вспомогат'!K40</f>
        <v>101.23472248104221</v>
      </c>
      <c r="J43" s="37">
        <f>'[1]вспомогат'!L40</f>
        <v>228590.4699999988</v>
      </c>
    </row>
    <row r="44" spans="1:10" ht="14.25" customHeight="1">
      <c r="A44" s="52" t="s">
        <v>46</v>
      </c>
      <c r="B44" s="33">
        <f>'[1]вспомогат'!B41</f>
        <v>20726672</v>
      </c>
      <c r="C44" s="33">
        <f>'[1]вспомогат'!C41</f>
        <v>19566619</v>
      </c>
      <c r="D44" s="38">
        <f>'[1]вспомогат'!D41</f>
        <v>1165102</v>
      </c>
      <c r="E44" s="33">
        <f>'[1]вспомогат'!G41</f>
        <v>20382888.42</v>
      </c>
      <c r="F44" s="38">
        <f>'[1]вспомогат'!H41</f>
        <v>1239925.580000002</v>
      </c>
      <c r="G44" s="39">
        <f>'[1]вспомогат'!I41</f>
        <v>106.42206261769371</v>
      </c>
      <c r="H44" s="35">
        <f>'[1]вспомогат'!J41</f>
        <v>74823.58000000194</v>
      </c>
      <c r="I44" s="36">
        <f>'[1]вспомогат'!K41</f>
        <v>104.1717448476919</v>
      </c>
      <c r="J44" s="37">
        <f>'[1]вспомогат'!L41</f>
        <v>816269.4200000018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30669599</v>
      </c>
      <c r="D45" s="38">
        <f>'[1]вспомогат'!D42</f>
        <v>3000964</v>
      </c>
      <c r="E45" s="33">
        <f>'[1]вспомогат'!G42</f>
        <v>31595018.64</v>
      </c>
      <c r="F45" s="38">
        <f>'[1]вспомогат'!H42</f>
        <v>2390757.5500000007</v>
      </c>
      <c r="G45" s="39">
        <f>'[1]вспомогат'!I42</f>
        <v>79.66631888953019</v>
      </c>
      <c r="H45" s="35">
        <f>'[1]вспомогат'!J42</f>
        <v>-610206.4499999993</v>
      </c>
      <c r="I45" s="36">
        <f>'[1]вспомогат'!K42</f>
        <v>103.0173842181634</v>
      </c>
      <c r="J45" s="37">
        <f>'[1]вспомогат'!L42</f>
        <v>925419.6400000006</v>
      </c>
    </row>
    <row r="46" spans="1:10" ht="14.25" customHeight="1">
      <c r="A46" s="53" t="s">
        <v>48</v>
      </c>
      <c r="B46" s="33">
        <f>'[1]вспомогат'!B43</f>
        <v>62615123</v>
      </c>
      <c r="C46" s="33">
        <f>'[1]вспомогат'!C43</f>
        <v>57764025</v>
      </c>
      <c r="D46" s="38">
        <f>'[1]вспомогат'!D43</f>
        <v>8071150</v>
      </c>
      <c r="E46" s="33">
        <f>'[1]вспомогат'!G43</f>
        <v>56341103.34</v>
      </c>
      <c r="F46" s="38">
        <f>'[1]вспомогат'!H43</f>
        <v>3639954.6300000027</v>
      </c>
      <c r="G46" s="39">
        <f>'[1]вспомогат'!I43</f>
        <v>45.0983395179126</v>
      </c>
      <c r="H46" s="35">
        <f>'[1]вспомогат'!J43</f>
        <v>-4431195.369999997</v>
      </c>
      <c r="I46" s="36">
        <f>'[1]вспомогат'!K43</f>
        <v>97.53666462820068</v>
      </c>
      <c r="J46" s="37">
        <f>'[1]вспомогат'!L43</f>
        <v>-1422921.6599999964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26672174</v>
      </c>
      <c r="D47" s="38">
        <f>'[1]вспомогат'!D44</f>
        <v>2013500</v>
      </c>
      <c r="E47" s="33">
        <f>'[1]вспомогат'!G44</f>
        <v>28291189.33</v>
      </c>
      <c r="F47" s="38">
        <f>'[1]вспомогат'!H44</f>
        <v>1744174.2099999972</v>
      </c>
      <c r="G47" s="39">
        <f>'[1]вспомогат'!I44</f>
        <v>86.62399851005698</v>
      </c>
      <c r="H47" s="35">
        <f>'[1]вспомогат'!J44</f>
        <v>-269325.79000000283</v>
      </c>
      <c r="I47" s="36">
        <f>'[1]вспомогат'!K44</f>
        <v>106.07005386962456</v>
      </c>
      <c r="J47" s="37">
        <f>'[1]вспомогат'!L44</f>
        <v>1619015.3299999982</v>
      </c>
    </row>
    <row r="48" spans="1:10" ht="14.25" customHeight="1">
      <c r="A48" s="53" t="s">
        <v>50</v>
      </c>
      <c r="B48" s="33">
        <f>'[1]вспомогат'!B45</f>
        <v>30481700</v>
      </c>
      <c r="C48" s="33">
        <f>'[1]вспомогат'!C45</f>
        <v>27962782</v>
      </c>
      <c r="D48" s="38">
        <f>'[1]вспомогат'!D45</f>
        <v>4421062</v>
      </c>
      <c r="E48" s="33">
        <f>'[1]вспомогат'!G45</f>
        <v>27938073.28</v>
      </c>
      <c r="F48" s="38">
        <f>'[1]вспомогат'!H45</f>
        <v>1789394.25</v>
      </c>
      <c r="G48" s="39">
        <f>'[1]вспомогат'!I45</f>
        <v>40.474307983014036</v>
      </c>
      <c r="H48" s="35">
        <f>'[1]вспомогат'!J45</f>
        <v>-2631667.75</v>
      </c>
      <c r="I48" s="36">
        <f>'[1]вспомогат'!K45</f>
        <v>99.9116371182238</v>
      </c>
      <c r="J48" s="37">
        <f>'[1]вспомогат'!L45</f>
        <v>-24708.719999998808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10540947</v>
      </c>
      <c r="D49" s="38">
        <f>'[1]вспомогат'!D46</f>
        <v>1182038</v>
      </c>
      <c r="E49" s="33">
        <f>'[1]вспомогат'!G46</f>
        <v>10110862.98</v>
      </c>
      <c r="F49" s="38">
        <f>'[1]вспомогат'!H46</f>
        <v>647625.2800000012</v>
      </c>
      <c r="G49" s="39">
        <f>'[1]вспомогат'!I46</f>
        <v>54.788871423761435</v>
      </c>
      <c r="H49" s="35">
        <f>'[1]вспомогат'!J46</f>
        <v>-534412.7199999988</v>
      </c>
      <c r="I49" s="36">
        <f>'[1]вспомогат'!K46</f>
        <v>95.91987304366486</v>
      </c>
      <c r="J49" s="37">
        <f>'[1]вспомогат'!L46</f>
        <v>-430084.01999999955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9445543</v>
      </c>
      <c r="D50" s="38">
        <f>'[1]вспомогат'!D47</f>
        <v>1664657</v>
      </c>
      <c r="E50" s="33">
        <f>'[1]вспомогат'!G47</f>
        <v>9316178.56</v>
      </c>
      <c r="F50" s="38">
        <f>'[1]вспомогат'!H47</f>
        <v>604157.4700000007</v>
      </c>
      <c r="G50" s="39">
        <f>'[1]вспомогат'!I47</f>
        <v>36.29321055328519</v>
      </c>
      <c r="H50" s="35">
        <f>'[1]вспомогат'!J47</f>
        <v>-1060499.5299999993</v>
      </c>
      <c r="I50" s="36">
        <f>'[1]вспомогат'!K47</f>
        <v>98.63041817712333</v>
      </c>
      <c r="J50" s="37">
        <f>'[1]вспомогат'!L47</f>
        <v>-129364.43999999948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13902121</v>
      </c>
      <c r="D51" s="38">
        <f>'[1]вспомогат'!D48</f>
        <v>2898055</v>
      </c>
      <c r="E51" s="33">
        <f>'[1]вспомогат'!G48</f>
        <v>12299215.05</v>
      </c>
      <c r="F51" s="38">
        <f>'[1]вспомогат'!H48</f>
        <v>447387.2800000012</v>
      </c>
      <c r="G51" s="39">
        <f>'[1]вспомогат'!I48</f>
        <v>15.437501358669909</v>
      </c>
      <c r="H51" s="35">
        <f>'[1]вспомогат'!J48</f>
        <v>-2450667.719999999</v>
      </c>
      <c r="I51" s="36">
        <f>'[1]вспомогат'!K48</f>
        <v>88.47006187041532</v>
      </c>
      <c r="J51" s="37">
        <f>'[1]вспомогат'!L48</f>
        <v>-1602905.9499999993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26688738</v>
      </c>
      <c r="D52" s="38">
        <f>'[1]вспомогат'!D49</f>
        <v>2810235</v>
      </c>
      <c r="E52" s="33">
        <f>'[1]вспомогат'!G49</f>
        <v>25197957.52</v>
      </c>
      <c r="F52" s="38">
        <f>'[1]вспомогат'!H49</f>
        <v>1806694.4400000013</v>
      </c>
      <c r="G52" s="39">
        <f>'[1]вспомогат'!I49</f>
        <v>64.28979925166406</v>
      </c>
      <c r="H52" s="35">
        <f>'[1]вспомогат'!J49</f>
        <v>-1003540.5599999987</v>
      </c>
      <c r="I52" s="36">
        <f>'[1]вспомогат'!K49</f>
        <v>94.41419642996982</v>
      </c>
      <c r="J52" s="37">
        <f>'[1]вспомогат'!L49</f>
        <v>-1490780.4800000004</v>
      </c>
    </row>
    <row r="53" spans="1:10" ht="14.25" customHeight="1">
      <c r="A53" s="53" t="s">
        <v>55</v>
      </c>
      <c r="B53" s="33">
        <f>'[1]вспомогат'!B50</f>
        <v>11913200</v>
      </c>
      <c r="C53" s="33">
        <f>'[1]вспомогат'!C50</f>
        <v>10824900</v>
      </c>
      <c r="D53" s="38">
        <f>'[1]вспомогат'!D50</f>
        <v>1437900</v>
      </c>
      <c r="E53" s="33">
        <f>'[1]вспомогат'!G50</f>
        <v>10780476.51</v>
      </c>
      <c r="F53" s="38">
        <f>'[1]вспомогат'!H50</f>
        <v>743427.0899999999</v>
      </c>
      <c r="G53" s="39">
        <f>'[1]вспомогат'!I50</f>
        <v>51.70228040892968</v>
      </c>
      <c r="H53" s="35">
        <f>'[1]вспомогат'!J50</f>
        <v>-694472.9100000001</v>
      </c>
      <c r="I53" s="36">
        <f>'[1]вспомогат'!K50</f>
        <v>99.58961754843001</v>
      </c>
      <c r="J53" s="37">
        <f>'[1]вспомогат'!L50</f>
        <v>-44423.49000000022</v>
      </c>
    </row>
    <row r="54" spans="1:10" ht="14.25" customHeight="1">
      <c r="A54" s="53" t="s">
        <v>56</v>
      </c>
      <c r="B54" s="33">
        <f>'[1]вспомогат'!B51</f>
        <v>9458077</v>
      </c>
      <c r="C54" s="33">
        <f>'[1]вспомогат'!C51</f>
        <v>8617527</v>
      </c>
      <c r="D54" s="38">
        <f>'[1]вспомогат'!D51</f>
        <v>877200</v>
      </c>
      <c r="E54" s="33">
        <f>'[1]вспомогат'!G51</f>
        <v>9527825.09</v>
      </c>
      <c r="F54" s="38">
        <f>'[1]вспомогат'!H51</f>
        <v>916095.6999999993</v>
      </c>
      <c r="G54" s="39">
        <f>'[1]вспомогат'!I51</f>
        <v>104.4340743274053</v>
      </c>
      <c r="H54" s="35">
        <f>'[1]вспомогат'!J51</f>
        <v>38895.699999999255</v>
      </c>
      <c r="I54" s="36">
        <f>'[1]вспомогат'!K51</f>
        <v>110.56333319292182</v>
      </c>
      <c r="J54" s="37">
        <f>'[1]вспомогат'!L51</f>
        <v>910298.0899999999</v>
      </c>
    </row>
    <row r="55" spans="1:10" ht="14.25" customHeight="1">
      <c r="A55" s="53" t="s">
        <v>57</v>
      </c>
      <c r="B55" s="33">
        <f>'[1]вспомогат'!B52</f>
        <v>62949222</v>
      </c>
      <c r="C55" s="33">
        <f>'[1]вспомогат'!C52</f>
        <v>58851420</v>
      </c>
      <c r="D55" s="38">
        <f>'[1]вспомогат'!D52</f>
        <v>4213355</v>
      </c>
      <c r="E55" s="33">
        <f>'[1]вспомогат'!G52</f>
        <v>62538111.64</v>
      </c>
      <c r="F55" s="38">
        <f>'[1]вспомогат'!H52</f>
        <v>3595483.3500000015</v>
      </c>
      <c r="G55" s="39">
        <f>'[1]вспомогат'!I52</f>
        <v>85.33540017397065</v>
      </c>
      <c r="H55" s="35">
        <f>'[1]вспомогат'!J52</f>
        <v>-617871.6499999985</v>
      </c>
      <c r="I55" s="36">
        <f>'[1]вспомогат'!K52</f>
        <v>106.264405582737</v>
      </c>
      <c r="J55" s="37">
        <f>'[1]вспомогат'!L52</f>
        <v>3686691.6400000006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75810706</v>
      </c>
      <c r="D56" s="38">
        <f>'[1]вспомогат'!D53</f>
        <v>7022733</v>
      </c>
      <c r="E56" s="33">
        <f>'[1]вспомогат'!G53</f>
        <v>73707007.09</v>
      </c>
      <c r="F56" s="38">
        <f>'[1]вспомогат'!H53</f>
        <v>4030141.350000009</v>
      </c>
      <c r="G56" s="39">
        <f>'[1]вспомогат'!I53</f>
        <v>57.38707921830445</v>
      </c>
      <c r="H56" s="35">
        <f>'[1]вспомогат'!J53</f>
        <v>-2992591.649999991</v>
      </c>
      <c r="I56" s="36">
        <f>'[1]вспомогат'!K53</f>
        <v>97.22506355500767</v>
      </c>
      <c r="J56" s="37">
        <f>'[1]вспомогат'!L53</f>
        <v>-2103698.9099999964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35701200</v>
      </c>
      <c r="D57" s="38">
        <f>'[1]вспомогат'!D54</f>
        <v>2647700</v>
      </c>
      <c r="E57" s="33">
        <f>'[1]вспомогат'!G54</f>
        <v>32512237.09</v>
      </c>
      <c r="F57" s="38">
        <f>'[1]вспомогат'!H54</f>
        <v>1850517.4100000001</v>
      </c>
      <c r="G57" s="39">
        <f>'[1]вспомогат'!I54</f>
        <v>69.89150621293953</v>
      </c>
      <c r="H57" s="35">
        <f>'[1]вспомогат'!J54</f>
        <v>-797182.5899999999</v>
      </c>
      <c r="I57" s="36">
        <f>'[1]вспомогат'!K54</f>
        <v>91.06763103201013</v>
      </c>
      <c r="J57" s="37">
        <f>'[1]вспомогат'!L54</f>
        <v>-3188962.91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61740450</v>
      </c>
      <c r="D58" s="38">
        <f>'[1]вспомогат'!D55</f>
        <v>4452200</v>
      </c>
      <c r="E58" s="33">
        <f>'[1]вспомогат'!G55</f>
        <v>68373026.29</v>
      </c>
      <c r="F58" s="38">
        <f>'[1]вспомогат'!H55</f>
        <v>4168795.5200000033</v>
      </c>
      <c r="G58" s="39">
        <f>'[1]вспомогат'!I55</f>
        <v>93.63450698531071</v>
      </c>
      <c r="H58" s="35">
        <f>'[1]вспомогат'!J55</f>
        <v>-283404.4799999967</v>
      </c>
      <c r="I58" s="36">
        <f>'[1]вспомогат'!K55</f>
        <v>110.74267565267179</v>
      </c>
      <c r="J58" s="37">
        <f>'[1]вспомогат'!L55</f>
        <v>6632576.290000007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76874450</v>
      </c>
      <c r="D59" s="38">
        <f>'[1]вспомогат'!D56</f>
        <v>6752250</v>
      </c>
      <c r="E59" s="33">
        <f>'[1]вспомогат'!G56</f>
        <v>72584389.68</v>
      </c>
      <c r="F59" s="38">
        <f>'[1]вспомогат'!H56</f>
        <v>4431330.420000002</v>
      </c>
      <c r="G59" s="39">
        <f>'[1]вспомогат'!I56</f>
        <v>65.62746373431081</v>
      </c>
      <c r="H59" s="35">
        <f>'[1]вспомогат'!J56</f>
        <v>-2320919.579999998</v>
      </c>
      <c r="I59" s="36">
        <f>'[1]вспомогат'!K56</f>
        <v>94.41939380379307</v>
      </c>
      <c r="J59" s="37">
        <f>'[1]вспомогат'!L56</f>
        <v>-4290060.319999993</v>
      </c>
    </row>
    <row r="60" spans="1:10" ht="14.25" customHeight="1">
      <c r="A60" s="53" t="s">
        <v>62</v>
      </c>
      <c r="B60" s="33">
        <f>'[1]вспомогат'!B57</f>
        <v>14651811</v>
      </c>
      <c r="C60" s="33">
        <f>'[1]вспомогат'!C57</f>
        <v>13866311</v>
      </c>
      <c r="D60" s="38">
        <f>'[1]вспомогат'!D57</f>
        <v>1150850</v>
      </c>
      <c r="E60" s="33">
        <f>'[1]вспомогат'!G57</f>
        <v>14320751.36</v>
      </c>
      <c r="F60" s="38">
        <f>'[1]вспомогат'!H57</f>
        <v>913521.7899999991</v>
      </c>
      <c r="G60" s="39">
        <f>'[1]вспомогат'!I57</f>
        <v>79.3780066907068</v>
      </c>
      <c r="H60" s="35">
        <f>'[1]вспомогат'!J57</f>
        <v>-237328.2100000009</v>
      </c>
      <c r="I60" s="36">
        <f>'[1]вспомогат'!K57</f>
        <v>103.2772981941628</v>
      </c>
      <c r="J60" s="37">
        <f>'[1]вспомогат'!L57</f>
        <v>454440.3599999994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58287682</v>
      </c>
      <c r="D61" s="38">
        <f>'[1]вспомогат'!D58</f>
        <v>4872757</v>
      </c>
      <c r="E61" s="33">
        <f>'[1]вспомогат'!G58</f>
        <v>60561513.54</v>
      </c>
      <c r="F61" s="38">
        <f>'[1]вспомогат'!H58</f>
        <v>4282989.799999997</v>
      </c>
      <c r="G61" s="39">
        <f>'[1]вспомогат'!I58</f>
        <v>87.89664249622948</v>
      </c>
      <c r="H61" s="35">
        <f>'[1]вспомогат'!J58</f>
        <v>-589767.200000003</v>
      </c>
      <c r="I61" s="36">
        <f>'[1]вспомогат'!K58</f>
        <v>103.90104986504696</v>
      </c>
      <c r="J61" s="37">
        <f>'[1]вспомогат'!L58</f>
        <v>2273831.539999999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18137144</v>
      </c>
      <c r="D62" s="38">
        <f>'[1]вспомогат'!D59</f>
        <v>1628062</v>
      </c>
      <c r="E62" s="33">
        <f>'[1]вспомогат'!G59</f>
        <v>22618109.08</v>
      </c>
      <c r="F62" s="38">
        <f>'[1]вспомогат'!H59</f>
        <v>1336045.8999999985</v>
      </c>
      <c r="G62" s="39">
        <f>'[1]вспомогат'!I59</f>
        <v>82.06357620287179</v>
      </c>
      <c r="H62" s="35">
        <f>'[1]вспомогат'!J59</f>
        <v>-292016.1000000015</v>
      </c>
      <c r="I62" s="36">
        <f>'[1]вспомогат'!K59</f>
        <v>124.70601258941318</v>
      </c>
      <c r="J62" s="37">
        <f>'[1]вспомогат'!L59</f>
        <v>4480965.079999998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13892502</v>
      </c>
      <c r="D63" s="38">
        <f>'[1]вспомогат'!D60</f>
        <v>1477880</v>
      </c>
      <c r="E63" s="33">
        <f>'[1]вспомогат'!G60</f>
        <v>13749624.08</v>
      </c>
      <c r="F63" s="38">
        <f>'[1]вспомогат'!H60</f>
        <v>793907.6500000004</v>
      </c>
      <c r="G63" s="39">
        <f>'[1]вспомогат'!I60</f>
        <v>53.719358134625296</v>
      </c>
      <c r="H63" s="35">
        <f>'[1]вспомогат'!J60</f>
        <v>-683972.3499999996</v>
      </c>
      <c r="I63" s="36">
        <f>'[1]вспомогат'!K60</f>
        <v>98.97154652200159</v>
      </c>
      <c r="J63" s="37">
        <f>'[1]вспомогат'!L60</f>
        <v>-142877.91999999993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10561188</v>
      </c>
      <c r="D64" s="38">
        <f>'[1]вспомогат'!D61</f>
        <v>1249538</v>
      </c>
      <c r="E64" s="33">
        <f>'[1]вспомогат'!G61</f>
        <v>11099636.29</v>
      </c>
      <c r="F64" s="38">
        <f>'[1]вспомогат'!H61</f>
        <v>518270.81999999844</v>
      </c>
      <c r="G64" s="39">
        <f>'[1]вспомогат'!I61</f>
        <v>41.47699549753576</v>
      </c>
      <c r="H64" s="35">
        <f>'[1]вспомогат'!J61</f>
        <v>-731267.1800000016</v>
      </c>
      <c r="I64" s="36">
        <f>'[1]вспомогат'!K61</f>
        <v>105.09836857368697</v>
      </c>
      <c r="J64" s="37">
        <f>'[1]вспомогат'!L61</f>
        <v>538448.2899999991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13356730</v>
      </c>
      <c r="D65" s="38">
        <f>'[1]вспомогат'!D62</f>
        <v>2051742</v>
      </c>
      <c r="E65" s="33">
        <f>'[1]вспомогат'!G62</f>
        <v>12019849.08</v>
      </c>
      <c r="F65" s="38">
        <f>'[1]вспомогат'!H62</f>
        <v>371720.3599999994</v>
      </c>
      <c r="G65" s="39">
        <f>'[1]вспомогат'!I62</f>
        <v>18.11730519724212</v>
      </c>
      <c r="H65" s="35">
        <f>'[1]вспомогат'!J62</f>
        <v>-1680021.6400000006</v>
      </c>
      <c r="I65" s="36">
        <f>'[1]вспомогат'!K62</f>
        <v>89.99095646913578</v>
      </c>
      <c r="J65" s="37">
        <f>'[1]вспомогат'!L62</f>
        <v>-1336880.92</v>
      </c>
    </row>
    <row r="66" spans="1:10" ht="14.25" customHeight="1">
      <c r="A66" s="53" t="s">
        <v>68</v>
      </c>
      <c r="B66" s="33">
        <f>'[1]вспомогат'!B63</f>
        <v>9243000</v>
      </c>
      <c r="C66" s="33">
        <f>'[1]вспомогат'!C63</f>
        <v>8480200</v>
      </c>
      <c r="D66" s="38">
        <f>'[1]вспомогат'!D63</f>
        <v>1394328</v>
      </c>
      <c r="E66" s="33">
        <f>'[1]вспомогат'!G63</f>
        <v>8000834.47</v>
      </c>
      <c r="F66" s="38">
        <f>'[1]вспомогат'!H63</f>
        <v>667085.7999999998</v>
      </c>
      <c r="G66" s="39">
        <f>'[1]вспомогат'!I63</f>
        <v>47.842817471929116</v>
      </c>
      <c r="H66" s="35">
        <f>'[1]вспомогат'!J63</f>
        <v>-727242.2000000002</v>
      </c>
      <c r="I66" s="36">
        <f>'[1]вспомогат'!K63</f>
        <v>94.347237918917</v>
      </c>
      <c r="J66" s="37">
        <f>'[1]вспомогат'!L63</f>
        <v>-479365.53000000026</v>
      </c>
    </row>
    <row r="67" spans="1:10" ht="14.25" customHeight="1">
      <c r="A67" s="53" t="s">
        <v>69</v>
      </c>
      <c r="B67" s="33">
        <f>'[1]вспомогат'!B64</f>
        <v>14175800</v>
      </c>
      <c r="C67" s="33">
        <f>'[1]вспомогат'!C64</f>
        <v>13247020</v>
      </c>
      <c r="D67" s="38">
        <f>'[1]вспомогат'!D64</f>
        <v>1007560</v>
      </c>
      <c r="E67" s="33">
        <f>'[1]вспомогат'!G64</f>
        <v>14452110.43</v>
      </c>
      <c r="F67" s="38">
        <f>'[1]вспомогат'!H64</f>
        <v>549369.1400000006</v>
      </c>
      <c r="G67" s="39">
        <f>'[1]вспомогат'!I64</f>
        <v>54.52470721346625</v>
      </c>
      <c r="H67" s="35">
        <f>'[1]вспомогат'!J64</f>
        <v>-458190.8599999994</v>
      </c>
      <c r="I67" s="36">
        <f>'[1]вспомогат'!K64</f>
        <v>109.09706809531501</v>
      </c>
      <c r="J67" s="37">
        <f>'[1]вспомогат'!L64</f>
        <v>1205090.4299999997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10569545</v>
      </c>
      <c r="D68" s="38">
        <f>'[1]вспомогат'!D65</f>
        <v>459095</v>
      </c>
      <c r="E68" s="33">
        <f>'[1]вспомогат'!G65</f>
        <v>10655580.86</v>
      </c>
      <c r="F68" s="38">
        <f>'[1]вспомогат'!H65</f>
        <v>497841.8599999994</v>
      </c>
      <c r="G68" s="39">
        <f>'[1]вспомогат'!I65</f>
        <v>108.43983489256024</v>
      </c>
      <c r="H68" s="35">
        <f>'[1]вспомогат'!J65</f>
        <v>38746.859999999404</v>
      </c>
      <c r="I68" s="36">
        <f>'[1]вспомогат'!K65</f>
        <v>100.81399776433138</v>
      </c>
      <c r="J68" s="37">
        <f>'[1]вспомогат'!L65</f>
        <v>86035.8599999994</v>
      </c>
    </row>
    <row r="69" spans="1:10" ht="14.25" customHeight="1">
      <c r="A69" s="53" t="s">
        <v>71</v>
      </c>
      <c r="B69" s="33">
        <f>'[1]вспомогат'!B66</f>
        <v>32522313</v>
      </c>
      <c r="C69" s="33">
        <f>'[1]вспомогат'!C66</f>
        <v>30232453</v>
      </c>
      <c r="D69" s="38">
        <f>'[1]вспомогат'!D66</f>
        <v>2608357</v>
      </c>
      <c r="E69" s="33">
        <f>'[1]вспомогат'!G66</f>
        <v>31338266.89</v>
      </c>
      <c r="F69" s="38">
        <f>'[1]вспомогат'!H66</f>
        <v>1879879.210000001</v>
      </c>
      <c r="G69" s="39">
        <f>'[1]вспомогат'!I66</f>
        <v>72.07139245126342</v>
      </c>
      <c r="H69" s="35">
        <f>'[1]вспомогат'!J66</f>
        <v>-728477.7899999991</v>
      </c>
      <c r="I69" s="36">
        <f>'[1]вспомогат'!K66</f>
        <v>103.65770481806422</v>
      </c>
      <c r="J69" s="37">
        <f>'[1]вспомогат'!L66</f>
        <v>1105813.8900000006</v>
      </c>
    </row>
    <row r="70" spans="1:10" ht="14.25" customHeight="1">
      <c r="A70" s="53" t="s">
        <v>72</v>
      </c>
      <c r="B70" s="33">
        <f>'[1]вспомогат'!B67</f>
        <v>69257200</v>
      </c>
      <c r="C70" s="33">
        <f>'[1]вспомогат'!C67</f>
        <v>64896867</v>
      </c>
      <c r="D70" s="38">
        <f>'[1]вспомогат'!D67</f>
        <v>6001452</v>
      </c>
      <c r="E70" s="33">
        <f>'[1]вспомогат'!G67</f>
        <v>64596144.1</v>
      </c>
      <c r="F70" s="38">
        <f>'[1]вспомогат'!H67</f>
        <v>3057017.6000000015</v>
      </c>
      <c r="G70" s="39">
        <f>'[1]вспомогат'!I67</f>
        <v>50.93796634547775</v>
      </c>
      <c r="H70" s="35">
        <f>'[1]вспомогат'!J67</f>
        <v>-2944434.3999999985</v>
      </c>
      <c r="I70" s="36">
        <f>'[1]вспомогат'!K67</f>
        <v>99.53661414810672</v>
      </c>
      <c r="J70" s="37">
        <f>'[1]вспомогат'!L67</f>
        <v>-300722.8999999985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84806832</v>
      </c>
      <c r="D71" s="38">
        <f>'[1]вспомогат'!D68</f>
        <v>9566754</v>
      </c>
      <c r="E71" s="33">
        <f>'[1]вспомогат'!G68</f>
        <v>79951321.44</v>
      </c>
      <c r="F71" s="38">
        <f>'[1]вспомогат'!H68</f>
        <v>4473620.75999999</v>
      </c>
      <c r="G71" s="39">
        <f>'[1]вспомогат'!I68</f>
        <v>46.76215945345715</v>
      </c>
      <c r="H71" s="35">
        <f>'[1]вспомогат'!J68</f>
        <v>-5093133.24000001</v>
      </c>
      <c r="I71" s="36">
        <f>'[1]вспомогат'!K68</f>
        <v>94.27462334638322</v>
      </c>
      <c r="J71" s="37">
        <f>'[1]вспомогат'!L68</f>
        <v>-4855510.560000002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13976130</v>
      </c>
      <c r="D72" s="38">
        <f>'[1]вспомогат'!D69</f>
        <v>1515280</v>
      </c>
      <c r="E72" s="33">
        <f>'[1]вспомогат'!G69</f>
        <v>14951261.34</v>
      </c>
      <c r="F72" s="38">
        <f>'[1]вспомогат'!H69</f>
        <v>920435.5099999998</v>
      </c>
      <c r="G72" s="39">
        <f>'[1]вспомогат'!I69</f>
        <v>60.74359260334722</v>
      </c>
      <c r="H72" s="35">
        <f>'[1]вспомогат'!J69</f>
        <v>-594844.4900000002</v>
      </c>
      <c r="I72" s="36">
        <f>'[1]вспомогат'!K69</f>
        <v>106.9771198464811</v>
      </c>
      <c r="J72" s="37">
        <f>'[1]вспомогат'!L69</f>
        <v>975131.3399999999</v>
      </c>
    </row>
    <row r="73" spans="1:10" ht="14.25" customHeight="1">
      <c r="A73" s="53" t="s">
        <v>75</v>
      </c>
      <c r="B73" s="33">
        <f>'[1]вспомогат'!B70</f>
        <v>8961665</v>
      </c>
      <c r="C73" s="33">
        <f>'[1]вспомогат'!C70</f>
        <v>8303209</v>
      </c>
      <c r="D73" s="38">
        <f>'[1]вспомогат'!D70</f>
        <v>419349</v>
      </c>
      <c r="E73" s="33">
        <f>'[1]вспомогат'!G70</f>
        <v>8780530.44</v>
      </c>
      <c r="F73" s="38">
        <f>'[1]вспомогат'!H70</f>
        <v>561173.5899999999</v>
      </c>
      <c r="G73" s="39">
        <f>'[1]вспомогат'!I70</f>
        <v>133.82018080405578</v>
      </c>
      <c r="H73" s="35">
        <f>'[1]вспомогат'!J70</f>
        <v>141824.58999999985</v>
      </c>
      <c r="I73" s="36">
        <f>'[1]вспомогат'!K70</f>
        <v>105.74863814701038</v>
      </c>
      <c r="J73" s="37">
        <f>'[1]вспомогат'!L70</f>
        <v>477321.4399999995</v>
      </c>
    </row>
    <row r="74" spans="1:10" ht="14.25" customHeight="1">
      <c r="A74" s="53" t="s">
        <v>76</v>
      </c>
      <c r="B74" s="33">
        <f>'[1]вспомогат'!B71</f>
        <v>7619748</v>
      </c>
      <c r="C74" s="33">
        <f>'[1]вспомогат'!C71</f>
        <v>6856307</v>
      </c>
      <c r="D74" s="38">
        <f>'[1]вспомогат'!D71</f>
        <v>850761</v>
      </c>
      <c r="E74" s="33">
        <f>'[1]вспомогат'!G71</f>
        <v>7247498.99</v>
      </c>
      <c r="F74" s="38">
        <f>'[1]вспомогат'!H71</f>
        <v>416781.93000000063</v>
      </c>
      <c r="G74" s="39">
        <f>'[1]вспомогат'!I71</f>
        <v>48.98930839565996</v>
      </c>
      <c r="H74" s="35">
        <f>'[1]вспомогат'!J71</f>
        <v>-433979.06999999937</v>
      </c>
      <c r="I74" s="36">
        <f>'[1]вспомогат'!K71</f>
        <v>105.70557867376709</v>
      </c>
      <c r="J74" s="37">
        <f>'[1]вспомогат'!L71</f>
        <v>391191.9900000002</v>
      </c>
    </row>
    <row r="75" spans="1:10" ht="14.25" customHeight="1">
      <c r="A75" s="53" t="s">
        <v>77</v>
      </c>
      <c r="B75" s="33">
        <f>'[1]вспомогат'!B72</f>
        <v>54231926</v>
      </c>
      <c r="C75" s="33">
        <f>'[1]вспомогат'!C72</f>
        <v>52167568</v>
      </c>
      <c r="D75" s="38">
        <f>'[1]вспомогат'!D72</f>
        <v>4994307</v>
      </c>
      <c r="E75" s="33">
        <f>'[1]вспомогат'!G72</f>
        <v>50276495.1</v>
      </c>
      <c r="F75" s="38">
        <f>'[1]вспомогат'!H72</f>
        <v>2817710.3400000036</v>
      </c>
      <c r="G75" s="39">
        <f>'[1]вспомогат'!I72</f>
        <v>56.41844484129636</v>
      </c>
      <c r="H75" s="35">
        <f>'[1]вспомогат'!J72</f>
        <v>-2176596.6599999964</v>
      </c>
      <c r="I75" s="36">
        <f>'[1]вспомогат'!K72</f>
        <v>96.37500276033569</v>
      </c>
      <c r="J75" s="37">
        <f>'[1]вспомогат'!L72</f>
        <v>-1891072.8999999985</v>
      </c>
    </row>
    <row r="76" spans="1:10" ht="14.25" customHeight="1">
      <c r="A76" s="53" t="s">
        <v>78</v>
      </c>
      <c r="B76" s="33">
        <f>'[1]вспомогат'!B73</f>
        <v>23489895</v>
      </c>
      <c r="C76" s="33">
        <f>'[1]вспомогат'!C73</f>
        <v>22006240</v>
      </c>
      <c r="D76" s="38">
        <f>'[1]вспомогат'!D73</f>
        <v>1605325</v>
      </c>
      <c r="E76" s="33">
        <f>'[1]вспомогат'!G73</f>
        <v>22115973.69</v>
      </c>
      <c r="F76" s="38">
        <f>'[1]вспомогат'!H73</f>
        <v>1378709.6700000018</v>
      </c>
      <c r="G76" s="39">
        <f>'[1]вспомогат'!I73</f>
        <v>85.8835232741035</v>
      </c>
      <c r="H76" s="35">
        <f>'[1]вспомогат'!J73</f>
        <v>-226615.3299999982</v>
      </c>
      <c r="I76" s="36">
        <f>'[1]вспомогат'!K73</f>
        <v>100.49864806527604</v>
      </c>
      <c r="J76" s="37">
        <f>'[1]вспомогат'!L73</f>
        <v>109733.69000000134</v>
      </c>
    </row>
    <row r="77" spans="1:10" ht="14.25" customHeight="1">
      <c r="A77" s="53" t="s">
        <v>79</v>
      </c>
      <c r="B77" s="33">
        <f>'[1]вспомогат'!B74</f>
        <v>8547951</v>
      </c>
      <c r="C77" s="33">
        <f>'[1]вспомогат'!C74</f>
        <v>8164501</v>
      </c>
      <c r="D77" s="38">
        <f>'[1]вспомогат'!D74</f>
        <v>544740</v>
      </c>
      <c r="E77" s="33">
        <f>'[1]вспомогат'!G74</f>
        <v>8770504.01</v>
      </c>
      <c r="F77" s="38">
        <f>'[1]вспомогат'!H74</f>
        <v>617349.7400000002</v>
      </c>
      <c r="G77" s="39">
        <f>'[1]вспомогат'!I74</f>
        <v>113.32924698021078</v>
      </c>
      <c r="H77" s="35">
        <f>'[1]вспомогат'!J74</f>
        <v>72609.74000000022</v>
      </c>
      <c r="I77" s="36">
        <f>'[1]вспомогат'!K74</f>
        <v>107.42241332323923</v>
      </c>
      <c r="J77" s="37">
        <f>'[1]вспомогат'!L74</f>
        <v>606003.0099999998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8770529</v>
      </c>
      <c r="D78" s="38">
        <f>'[1]вспомогат'!D75</f>
        <v>1492296</v>
      </c>
      <c r="E78" s="33">
        <f>'[1]вспомогат'!G75</f>
        <v>9558601.12</v>
      </c>
      <c r="F78" s="38">
        <f>'[1]вспомогат'!H75</f>
        <v>764291.0899999999</v>
      </c>
      <c r="G78" s="39">
        <f>'[1]вспомогат'!I75</f>
        <v>51.2157835978921</v>
      </c>
      <c r="H78" s="35">
        <f>'[1]вспомогат'!J75</f>
        <v>-728004.9100000001</v>
      </c>
      <c r="I78" s="36">
        <f>'[1]вспомогат'!K75</f>
        <v>108.98545709158478</v>
      </c>
      <c r="J78" s="37">
        <f>'[1]вспомогат'!L75</f>
        <v>788072.1199999992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7300701</v>
      </c>
      <c r="D79" s="38">
        <f>'[1]вспомогат'!D76</f>
        <v>850882</v>
      </c>
      <c r="E79" s="33">
        <f>'[1]вспомогат'!G76</f>
        <v>9087285.08</v>
      </c>
      <c r="F79" s="38">
        <f>'[1]вспомогат'!H76</f>
        <v>250730.74000000022</v>
      </c>
      <c r="G79" s="39">
        <f>'[1]вспомогат'!I76</f>
        <v>29.467157608223022</v>
      </c>
      <c r="H79" s="35">
        <f>'[1]вспомогат'!J76</f>
        <v>-600151.2599999998</v>
      </c>
      <c r="I79" s="36">
        <f>'[1]вспомогат'!K76</f>
        <v>124.47140459525737</v>
      </c>
      <c r="J79" s="37">
        <f>'[1]вспомогат'!L76</f>
        <v>1786584.08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14172287</v>
      </c>
      <c r="D80" s="38">
        <f>'[1]вспомогат'!D77</f>
        <v>1703965</v>
      </c>
      <c r="E80" s="33">
        <f>'[1]вспомогат'!G77</f>
        <v>13601561.91</v>
      </c>
      <c r="F80" s="38">
        <f>'[1]вспомогат'!H77</f>
        <v>845889.8599999994</v>
      </c>
      <c r="G80" s="39">
        <f>'[1]вспомогат'!I77</f>
        <v>49.642443360045505</v>
      </c>
      <c r="H80" s="35">
        <f>'[1]вспомогат'!J77</f>
        <v>-858075.1400000006</v>
      </c>
      <c r="I80" s="36">
        <f>'[1]вспомогат'!K77</f>
        <v>95.97294995507782</v>
      </c>
      <c r="J80" s="37">
        <f>'[1]вспомогат'!L77</f>
        <v>-570725.0899999999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10930826</v>
      </c>
      <c r="D81" s="38">
        <f>'[1]вспомогат'!D78</f>
        <v>746686</v>
      </c>
      <c r="E81" s="33">
        <f>'[1]вспомогат'!G78</f>
        <v>11804807.47</v>
      </c>
      <c r="F81" s="38">
        <f>'[1]вспомогат'!H78</f>
        <v>641858.3000000007</v>
      </c>
      <c r="G81" s="39">
        <f>'[1]вспомогат'!I78</f>
        <v>85.96093940424767</v>
      </c>
      <c r="H81" s="35">
        <f>'[1]вспомогат'!J78</f>
        <v>-104827.69999999925</v>
      </c>
      <c r="I81" s="36">
        <f>'[1]вспомогат'!K78</f>
        <v>107.99556657474925</v>
      </c>
      <c r="J81" s="37">
        <f>'[1]вспомогат'!L78</f>
        <v>873981.4700000007</v>
      </c>
    </row>
    <row r="82" spans="1:10" ht="15" customHeight="1">
      <c r="A82" s="51" t="s">
        <v>84</v>
      </c>
      <c r="B82" s="41">
        <f>SUM(B39:B81)</f>
        <v>1260998629</v>
      </c>
      <c r="C82" s="41">
        <f>SUM(C39:C81)</f>
        <v>1168116639</v>
      </c>
      <c r="D82" s="41">
        <f>SUM(D39:D81)</f>
        <v>115582515</v>
      </c>
      <c r="E82" s="41">
        <f>SUM(E39:E81)</f>
        <v>1178615446.5600002</v>
      </c>
      <c r="F82" s="41">
        <f>SUM(F39:F81)</f>
        <v>71111288.91</v>
      </c>
      <c r="G82" s="42">
        <f>F82/D82*100</f>
        <v>61.52426161517596</v>
      </c>
      <c r="H82" s="41">
        <f>SUM(H39:H81)</f>
        <v>-44471226.089999974</v>
      </c>
      <c r="I82" s="43">
        <f>E82/C82*100</f>
        <v>100.89878075608854</v>
      </c>
      <c r="J82" s="41">
        <f>SUM(J39:J81)</f>
        <v>10498807.560000017</v>
      </c>
    </row>
    <row r="83" spans="1:10" ht="15.75" customHeight="1">
      <c r="A83" s="54" t="s">
        <v>85</v>
      </c>
      <c r="B83" s="55">
        <f>'[1]вспомогат'!B79</f>
        <v>12328777919</v>
      </c>
      <c r="C83" s="55">
        <f>'[1]вспомогат'!C79</f>
        <v>11382207020</v>
      </c>
      <c r="D83" s="55">
        <f>'[1]вспомогат'!D79</f>
        <v>1231390150</v>
      </c>
      <c r="E83" s="55">
        <f>'[1]вспомогат'!G79</f>
        <v>11166301849.490002</v>
      </c>
      <c r="F83" s="55">
        <f>'[1]вспомогат'!H79</f>
        <v>922158212.61</v>
      </c>
      <c r="G83" s="56">
        <f>'[1]вспомогат'!I79</f>
        <v>74.88757422738846</v>
      </c>
      <c r="H83" s="55">
        <f>'[1]вспомогат'!J79</f>
        <v>-309231937.39000016</v>
      </c>
      <c r="I83" s="56">
        <f>'[1]вспомогат'!K79</f>
        <v>98.10313439097861</v>
      </c>
      <c r="J83" s="55">
        <f>'[1]вспомогат'!L79</f>
        <v>-215905170.51000005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25.11.2019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2019-11-26T10:01:46Z</dcterms:created>
  <dcterms:modified xsi:type="dcterms:W3CDTF">2019-11-26T10:02:21Z</dcterms:modified>
  <cp:category/>
  <cp:version/>
  <cp:contentType/>
  <cp:contentStatus/>
</cp:coreProperties>
</file>