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<sst xmlns="http://schemas.openxmlformats.org/spreadsheetml/2006/main" count="91" uniqueCount="86">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</sst>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22.11.2019</v>
          </cell>
        </row>
        <row r="6">
          <cell r="G6" t="str">
            <v>Фактично надійшло на 22.11.2019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1956369518.26</v>
          </cell>
          <cell r="H10">
            <v>226390833.8599999</v>
          </cell>
          <cell r="I10">
            <v>71.44116867463185</v>
          </cell>
          <cell r="J10">
            <v>-90500446.1400001</v>
          </cell>
          <cell r="K10">
            <v>88.95584914100613</v>
          </cell>
          <cell r="L10">
            <v>-242889481.74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5089941209.67</v>
          </cell>
          <cell r="H11">
            <v>391598634.6300001</v>
          </cell>
          <cell r="I11">
            <v>75.94345618206326</v>
          </cell>
          <cell r="J11">
            <v>-124046365.36999989</v>
          </cell>
          <cell r="K11">
            <v>98.88815037525475</v>
          </cell>
          <cell r="L11">
            <v>-57228790.32999992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434604182.64</v>
          </cell>
          <cell r="H12">
            <v>29728873.069999993</v>
          </cell>
          <cell r="I12">
            <v>75.58281137987231</v>
          </cell>
          <cell r="J12">
            <v>-9603975.930000007</v>
          </cell>
          <cell r="K12">
            <v>97.97816840621743</v>
          </cell>
          <cell r="L12">
            <v>-8968288.360000014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614198278.02</v>
          </cell>
          <cell r="H13">
            <v>42784064.24000001</v>
          </cell>
          <cell r="I13">
            <v>71.10677171652627</v>
          </cell>
          <cell r="J13">
            <v>-17384697.75999999</v>
          </cell>
          <cell r="K13">
            <v>102.40098898558902</v>
          </cell>
          <cell r="L13">
            <v>14401065.01999998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566748057.26</v>
          </cell>
          <cell r="H14">
            <v>38947769.51999998</v>
          </cell>
          <cell r="I14">
            <v>74.89091550974884</v>
          </cell>
          <cell r="J14">
            <v>-13058230.48000002</v>
          </cell>
          <cell r="K14">
            <v>98.60655150959448</v>
          </cell>
          <cell r="L14">
            <v>-8008942.74000001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88733817.04</v>
          </cell>
          <cell r="H15">
            <v>5920313.780000001</v>
          </cell>
          <cell r="I15">
            <v>58.947159758747645</v>
          </cell>
          <cell r="J15">
            <v>-4123111.219999999</v>
          </cell>
          <cell r="K15">
            <v>102.38991888662532</v>
          </cell>
          <cell r="L15">
            <v>2071167.0400000066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36279363.91</v>
          </cell>
          <cell r="H16">
            <v>2801685.129999995</v>
          </cell>
          <cell r="I16">
            <v>70.62175631495488</v>
          </cell>
          <cell r="J16">
            <v>-1165484.8700000048</v>
          </cell>
          <cell r="K16">
            <v>101.1657237101144</v>
          </cell>
          <cell r="L16">
            <v>418043.9099999964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317995092.35</v>
          </cell>
          <cell r="H17">
            <v>26793801.02000004</v>
          </cell>
          <cell r="I17">
            <v>71.47213422328558</v>
          </cell>
          <cell r="J17">
            <v>-10694656.97999996</v>
          </cell>
          <cell r="K17">
            <v>108.0905246791642</v>
          </cell>
          <cell r="L17">
            <v>23801782.350000024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95913.39</v>
          </cell>
          <cell r="H18">
            <v>8140.119999999995</v>
          </cell>
          <cell r="I18">
            <v>88.47956521739125</v>
          </cell>
          <cell r="J18">
            <v>-1059.8800000000047</v>
          </cell>
          <cell r="K18">
            <v>89.05607242339832</v>
          </cell>
          <cell r="L18">
            <v>-11786.61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6123617.88</v>
          </cell>
          <cell r="H19">
            <v>204695.8700000001</v>
          </cell>
          <cell r="I19">
            <v>97.15592250151889</v>
          </cell>
          <cell r="J19">
            <v>-5992.129999999888</v>
          </cell>
          <cell r="K19">
            <v>108.19378567777547</v>
          </cell>
          <cell r="L19">
            <v>463756.8799999999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123208280.52</v>
          </cell>
          <cell r="H20">
            <v>7663438.109999999</v>
          </cell>
          <cell r="I20">
            <v>57.802129422452985</v>
          </cell>
          <cell r="J20">
            <v>-5594616.890000001</v>
          </cell>
          <cell r="K20">
            <v>98.08649026147815</v>
          </cell>
          <cell r="L20">
            <v>-2403595.480000004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35030365.73</v>
          </cell>
          <cell r="H21">
            <v>1686089.2699999958</v>
          </cell>
          <cell r="I21">
            <v>58.39391537140152</v>
          </cell>
          <cell r="J21">
            <v>-1201350.7300000042</v>
          </cell>
          <cell r="K21">
            <v>109.4501405761929</v>
          </cell>
          <cell r="L21">
            <v>3024590.7299999967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61402454.24</v>
          </cell>
          <cell r="H22">
            <v>4092892.700000003</v>
          </cell>
          <cell r="I22">
            <v>65.97085762106691</v>
          </cell>
          <cell r="J22">
            <v>-2111199.299999997</v>
          </cell>
          <cell r="K22">
            <v>102.9406784126451</v>
          </cell>
          <cell r="L22">
            <v>1754067.240000002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3975871.53</v>
          </cell>
          <cell r="H23">
            <v>242467.43999999994</v>
          </cell>
          <cell r="I23">
            <v>41.80927238648335</v>
          </cell>
          <cell r="J23">
            <v>-337469.56000000006</v>
          </cell>
          <cell r="K23">
            <v>96.15329715376076</v>
          </cell>
          <cell r="L23">
            <v>-159058.4700000002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39213443.09</v>
          </cell>
          <cell r="H24">
            <v>2612334.210000001</v>
          </cell>
          <cell r="I24">
            <v>66.61995221420524</v>
          </cell>
          <cell r="J24">
            <v>-1308914.789999999</v>
          </cell>
          <cell r="K24">
            <v>107.90717047469951</v>
          </cell>
          <cell r="L24">
            <v>2873464.0900000036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116933568.23</v>
          </cell>
          <cell r="H25">
            <v>7052845.859999999</v>
          </cell>
          <cell r="I25">
            <v>59.1597972669472</v>
          </cell>
          <cell r="J25">
            <v>-4868841.140000001</v>
          </cell>
          <cell r="K25">
            <v>101.21378503535325</v>
          </cell>
          <cell r="L25">
            <v>1402301.2300000042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6953061.18</v>
          </cell>
          <cell r="H26">
            <v>427812.0499999998</v>
          </cell>
          <cell r="I26">
            <v>92.5901906507751</v>
          </cell>
          <cell r="J26">
            <v>-34236.950000000186</v>
          </cell>
          <cell r="K26">
            <v>106.50269072782224</v>
          </cell>
          <cell r="L26">
            <v>424530.1799999997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61433440.94</v>
          </cell>
          <cell r="H27">
            <v>4569941.489999995</v>
          </cell>
          <cell r="I27">
            <v>75.37400068381743</v>
          </cell>
          <cell r="J27">
            <v>-1493079.5100000054</v>
          </cell>
          <cell r="K27">
            <v>98.29484388659435</v>
          </cell>
          <cell r="L27">
            <v>-1065708.0600000024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200230593.35</v>
          </cell>
          <cell r="H29">
            <v>13546611.439999998</v>
          </cell>
          <cell r="I29">
            <v>77.80301150572241</v>
          </cell>
          <cell r="J29">
            <v>-3864811.5600000024</v>
          </cell>
          <cell r="K29">
            <v>101.15613769601627</v>
          </cell>
          <cell r="L29">
            <v>2288483.349999994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27413500.44</v>
          </cell>
          <cell r="H30">
            <v>1219132.3200000003</v>
          </cell>
          <cell r="I30">
            <v>47.060970346700195</v>
          </cell>
          <cell r="J30">
            <v>-1371405.6799999997</v>
          </cell>
          <cell r="K30">
            <v>109.41251520943096</v>
          </cell>
          <cell r="L30">
            <v>2358322.4400000013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38273500.61</v>
          </cell>
          <cell r="H31">
            <v>2541274.530000001</v>
          </cell>
          <cell r="I31">
            <v>72.54363223638052</v>
          </cell>
          <cell r="J31">
            <v>-961823.4699999988</v>
          </cell>
          <cell r="K31">
            <v>94.11724295684658</v>
          </cell>
          <cell r="L31">
            <v>-2392268.3900000006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44556773.77</v>
          </cell>
          <cell r="H32">
            <v>2171255.3500000015</v>
          </cell>
          <cell r="I32">
            <v>65.32946126532893</v>
          </cell>
          <cell r="J32">
            <v>-1152291.6499999985</v>
          </cell>
          <cell r="K32">
            <v>115.19497261116196</v>
          </cell>
          <cell r="L32">
            <v>5877330.770000003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76094468.12</v>
          </cell>
          <cell r="H33">
            <v>3548139.9399999976</v>
          </cell>
          <cell r="I33">
            <v>50.04873409061733</v>
          </cell>
          <cell r="J33">
            <v>-3541230.0600000024</v>
          </cell>
          <cell r="K33">
            <v>102.74142989796373</v>
          </cell>
          <cell r="L33">
            <v>2030414.1200000048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294801.97</v>
          </cell>
          <cell r="H34">
            <v>18699.969999999972</v>
          </cell>
          <cell r="I34">
            <v>67.50891696750892</v>
          </cell>
          <cell r="J34">
            <v>-9000.030000000028</v>
          </cell>
          <cell r="K34">
            <v>88.02686473574201</v>
          </cell>
          <cell r="L34">
            <v>-40098.03000000003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7239332.54</v>
          </cell>
          <cell r="H35">
            <v>241568.96999999974</v>
          </cell>
          <cell r="I35">
            <v>30.296592324295414</v>
          </cell>
          <cell r="J35">
            <v>-555778.0300000003</v>
          </cell>
          <cell r="K35">
            <v>91.6915785932607</v>
          </cell>
          <cell r="L35">
            <v>-655975.46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18628369.04</v>
          </cell>
          <cell r="H36">
            <v>693395.9100000001</v>
          </cell>
          <cell r="I36">
            <v>45.11479551503977</v>
          </cell>
          <cell r="J36">
            <v>-843563.0899999999</v>
          </cell>
          <cell r="K36">
            <v>116.97751021931654</v>
          </cell>
          <cell r="L36">
            <v>2703625.039999999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46114096.99</v>
          </cell>
          <cell r="H37">
            <v>2337398.620000005</v>
          </cell>
          <cell r="I37">
            <v>70.69380075430169</v>
          </cell>
          <cell r="J37">
            <v>-968971.3799999952</v>
          </cell>
          <cell r="K37">
            <v>99.1493180773484</v>
          </cell>
          <cell r="L37">
            <v>-395650.0099999979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25272775.86</v>
          </cell>
          <cell r="H38">
            <v>1782800.6799999997</v>
          </cell>
          <cell r="I38">
            <v>103.85498754824145</v>
          </cell>
          <cell r="J38">
            <v>66175.6799999997</v>
          </cell>
          <cell r="K38">
            <v>115.19904687475429</v>
          </cell>
          <cell r="L38">
            <v>3334420.8599999994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18235051.34</v>
          </cell>
          <cell r="H39">
            <v>1649285.2400000002</v>
          </cell>
          <cell r="I39">
            <v>36.35870955738007</v>
          </cell>
          <cell r="J39">
            <v>-2886863.76</v>
          </cell>
          <cell r="K39">
            <v>88.45821829593132</v>
          </cell>
          <cell r="L39">
            <v>-2379258.66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18473510.62</v>
          </cell>
          <cell r="H40">
            <v>1208524.0400000028</v>
          </cell>
          <cell r="I40">
            <v>72.61259174029439</v>
          </cell>
          <cell r="J40">
            <v>-455820.95999999717</v>
          </cell>
          <cell r="K40">
            <v>99.78394491374138</v>
          </cell>
          <cell r="L40">
            <v>-39999.37999999896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20323768.7</v>
          </cell>
          <cell r="H41">
            <v>1180805.8599999994</v>
          </cell>
          <cell r="I41">
            <v>101.34785280602037</v>
          </cell>
          <cell r="J41">
            <v>15703.859999999404</v>
          </cell>
          <cell r="K41">
            <v>103.86959903496869</v>
          </cell>
          <cell r="L41">
            <v>757149.6999999993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31453640.51</v>
          </cell>
          <cell r="H42">
            <v>2249379.420000002</v>
          </cell>
          <cell r="I42">
            <v>74.95522838661182</v>
          </cell>
          <cell r="J42">
            <v>-751584.5799999982</v>
          </cell>
          <cell r="K42">
            <v>102.55641265475953</v>
          </cell>
          <cell r="L42">
            <v>784041.5100000016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56240636.67</v>
          </cell>
          <cell r="H43">
            <v>3539487.960000001</v>
          </cell>
          <cell r="I43">
            <v>43.85357675176401</v>
          </cell>
          <cell r="J43">
            <v>-4531662.039999999</v>
          </cell>
          <cell r="K43">
            <v>97.36273860763684</v>
          </cell>
          <cell r="L43">
            <v>-1523388.3299999982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28139723.89</v>
          </cell>
          <cell r="H44">
            <v>1592708.7699999996</v>
          </cell>
          <cell r="I44">
            <v>79.10150335237147</v>
          </cell>
          <cell r="J44">
            <v>-420791.23000000045</v>
          </cell>
          <cell r="K44">
            <v>105.50217575065311</v>
          </cell>
          <cell r="L44">
            <v>1467549.8900000006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27866837.57</v>
          </cell>
          <cell r="H45">
            <v>1718158.539999999</v>
          </cell>
          <cell r="I45">
            <v>38.86302748072746</v>
          </cell>
          <cell r="J45">
            <v>-2702903.460000001</v>
          </cell>
          <cell r="K45">
            <v>99.6568852483991</v>
          </cell>
          <cell r="L45">
            <v>-95944.4299999997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10040230.15</v>
          </cell>
          <cell r="H46">
            <v>576992.4500000011</v>
          </cell>
          <cell r="I46">
            <v>48.81335879218782</v>
          </cell>
          <cell r="J46">
            <v>-605045.5499999989</v>
          </cell>
          <cell r="K46">
            <v>95.24979254710227</v>
          </cell>
          <cell r="L46">
            <v>-500716.8499999996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9225863.48</v>
          </cell>
          <cell r="H47">
            <v>513842.3900000006</v>
          </cell>
          <cell r="I47">
            <v>30.86776374952922</v>
          </cell>
          <cell r="J47">
            <v>-1150814.6099999994</v>
          </cell>
          <cell r="K47">
            <v>97.67425207846706</v>
          </cell>
          <cell r="L47">
            <v>-219679.51999999955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12286959.27</v>
          </cell>
          <cell r="H48">
            <v>435131.5</v>
          </cell>
          <cell r="I48">
            <v>15.014604622755606</v>
          </cell>
          <cell r="J48">
            <v>-2462923.5</v>
          </cell>
          <cell r="K48">
            <v>88.3819042432446</v>
          </cell>
          <cell r="L48">
            <v>-1615161.7300000004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24890282.23</v>
          </cell>
          <cell r="H49">
            <v>1499019.1500000022</v>
          </cell>
          <cell r="I49">
            <v>53.34141628725008</v>
          </cell>
          <cell r="J49">
            <v>-1311215.8499999978</v>
          </cell>
          <cell r="K49">
            <v>93.2613682595258</v>
          </cell>
          <cell r="L49">
            <v>-1798455.7699999996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10685888.07</v>
          </cell>
          <cell r="H50">
            <v>648838.6500000004</v>
          </cell>
          <cell r="I50">
            <v>45.12404548299606</v>
          </cell>
          <cell r="J50">
            <v>-789061.3499999996</v>
          </cell>
          <cell r="K50">
            <v>98.71581326386388</v>
          </cell>
          <cell r="L50">
            <v>-139011.9299999997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9266254.74</v>
          </cell>
          <cell r="H51">
            <v>654525.3499999996</v>
          </cell>
          <cell r="I51">
            <v>74.61529297765614</v>
          </cell>
          <cell r="J51">
            <v>-222674.65000000037</v>
          </cell>
          <cell r="K51">
            <v>107.52800356761286</v>
          </cell>
          <cell r="L51">
            <v>648727.7400000002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62211313.36</v>
          </cell>
          <cell r="H52">
            <v>3268685.0700000003</v>
          </cell>
          <cell r="I52">
            <v>77.57915176860246</v>
          </cell>
          <cell r="J52">
            <v>-944669.9299999997</v>
          </cell>
          <cell r="K52">
            <v>105.70911179373412</v>
          </cell>
          <cell r="L52">
            <v>3359893.3599999994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73522808.75</v>
          </cell>
          <cell r="H53">
            <v>3845943.0100000054</v>
          </cell>
          <cell r="I53">
            <v>54.764192373538975</v>
          </cell>
          <cell r="J53">
            <v>-3176789.9899999946</v>
          </cell>
          <cell r="K53">
            <v>96.98209214672133</v>
          </cell>
          <cell r="L53">
            <v>-2287897.25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32438110.68</v>
          </cell>
          <cell r="H54">
            <v>1776391</v>
          </cell>
          <cell r="I54">
            <v>67.0918533066435</v>
          </cell>
          <cell r="J54">
            <v>-871309</v>
          </cell>
          <cell r="K54">
            <v>90.86000100836947</v>
          </cell>
          <cell r="L54">
            <v>-3263089.3200000003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68141775.93</v>
          </cell>
          <cell r="H55">
            <v>3937545.160000004</v>
          </cell>
          <cell r="I55">
            <v>88.44043753649889</v>
          </cell>
          <cell r="J55">
            <v>-514654.8399999961</v>
          </cell>
          <cell r="K55">
            <v>110.36812321581719</v>
          </cell>
          <cell r="L55">
            <v>6401325.930000007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72443017.61</v>
          </cell>
          <cell r="H56">
            <v>4289958.349999994</v>
          </cell>
          <cell r="I56">
            <v>63.53376059831899</v>
          </cell>
          <cell r="J56">
            <v>-2462291.650000006</v>
          </cell>
          <cell r="K56">
            <v>94.23549386044388</v>
          </cell>
          <cell r="L56">
            <v>-4431432.390000001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14169963.47</v>
          </cell>
          <cell r="H57">
            <v>762733.9000000004</v>
          </cell>
          <cell r="I57">
            <v>66.27570056914458</v>
          </cell>
          <cell r="J57">
            <v>-388116.0999999996</v>
          </cell>
          <cell r="K57">
            <v>102.18985763408884</v>
          </cell>
          <cell r="L57">
            <v>303652.47000000067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60423484.45</v>
          </cell>
          <cell r="H58">
            <v>4144960.710000001</v>
          </cell>
          <cell r="I58">
            <v>85.06397322911856</v>
          </cell>
          <cell r="J58">
            <v>-727796.2899999991</v>
          </cell>
          <cell r="K58">
            <v>103.66424324439596</v>
          </cell>
          <cell r="L58">
            <v>2135802.450000003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22426051.03</v>
          </cell>
          <cell r="H59">
            <v>1143987.8500000015</v>
          </cell>
          <cell r="I59">
            <v>70.26684794559431</v>
          </cell>
          <cell r="J59">
            <v>-484074.1499999985</v>
          </cell>
          <cell r="K59">
            <v>123.64709146048574</v>
          </cell>
          <cell r="L59">
            <v>4288907.030000001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13689599.51</v>
          </cell>
          <cell r="H60">
            <v>733883.0800000001</v>
          </cell>
          <cell r="I60">
            <v>49.65782607518879</v>
          </cell>
          <cell r="J60">
            <v>-743996.9199999999</v>
          </cell>
          <cell r="K60">
            <v>98.53948201699016</v>
          </cell>
          <cell r="L60">
            <v>-202902.49000000022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11067668.44</v>
          </cell>
          <cell r="H61">
            <v>486302.9699999988</v>
          </cell>
          <cell r="I61">
            <v>38.918621922662524</v>
          </cell>
          <cell r="J61">
            <v>-763235.0300000012</v>
          </cell>
          <cell r="K61">
            <v>104.79567677424168</v>
          </cell>
          <cell r="L61">
            <v>506480.4399999995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11994689.6</v>
          </cell>
          <cell r="H62">
            <v>346560.87999999896</v>
          </cell>
          <cell r="I62">
            <v>16.891055503079773</v>
          </cell>
          <cell r="J62">
            <v>-1705181.120000001</v>
          </cell>
          <cell r="K62">
            <v>89.80259090361189</v>
          </cell>
          <cell r="L62">
            <v>-1362040.4000000004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7931971.61</v>
          </cell>
          <cell r="H63">
            <v>598222.9400000004</v>
          </cell>
          <cell r="I63">
            <v>42.90403262360079</v>
          </cell>
          <cell r="J63">
            <v>-796105.0599999996</v>
          </cell>
          <cell r="K63">
            <v>93.53519504256975</v>
          </cell>
          <cell r="L63">
            <v>-548228.3899999997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14452110.43</v>
          </cell>
          <cell r="H64">
            <v>549369.1400000006</v>
          </cell>
          <cell r="I64">
            <v>54.52470721346625</v>
          </cell>
          <cell r="J64">
            <v>-458190.8599999994</v>
          </cell>
          <cell r="K64">
            <v>109.09706809531501</v>
          </cell>
          <cell r="L64">
            <v>1205090.4299999997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10605003.86</v>
          </cell>
          <cell r="H65">
            <v>447264.8599999994</v>
          </cell>
          <cell r="I65">
            <v>97.42316078371566</v>
          </cell>
          <cell r="J65">
            <v>-11830.140000000596</v>
          </cell>
          <cell r="K65">
            <v>100.33548142327791</v>
          </cell>
          <cell r="L65">
            <v>35458.859999999404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31219642.03</v>
          </cell>
          <cell r="H66">
            <v>1761254.3500000015</v>
          </cell>
          <cell r="I66">
            <v>67.52351576107111</v>
          </cell>
          <cell r="J66">
            <v>-847102.6499999985</v>
          </cell>
          <cell r="K66">
            <v>103.2653289165785</v>
          </cell>
          <cell r="L66">
            <v>987189.0300000012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64314991.47</v>
          </cell>
          <cell r="H67">
            <v>2775864.969999999</v>
          </cell>
          <cell r="I67">
            <v>46.253222886728054</v>
          </cell>
          <cell r="J67">
            <v>-3225587.030000001</v>
          </cell>
          <cell r="K67">
            <v>99.10338425119967</v>
          </cell>
          <cell r="L67">
            <v>-581875.5300000012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79373364.25</v>
          </cell>
          <cell r="H68">
            <v>3895663.569999993</v>
          </cell>
          <cell r="I68">
            <v>40.720850248684066</v>
          </cell>
          <cell r="J68">
            <v>-5671090.430000007</v>
          </cell>
          <cell r="K68">
            <v>93.59312496191345</v>
          </cell>
          <cell r="L68">
            <v>-5433467.75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14814980.35</v>
          </cell>
          <cell r="H69">
            <v>784154.5199999996</v>
          </cell>
          <cell r="I69">
            <v>51.74980993611739</v>
          </cell>
          <cell r="J69">
            <v>-731125.4800000004</v>
          </cell>
          <cell r="K69">
            <v>106.00202166121808</v>
          </cell>
          <cell r="L69">
            <v>838850.3499999996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8771084.49</v>
          </cell>
          <cell r="H70">
            <v>551727.6400000006</v>
          </cell>
          <cell r="I70">
            <v>131.56765367271666</v>
          </cell>
          <cell r="J70">
            <v>132378.6400000006</v>
          </cell>
          <cell r="K70">
            <v>105.63487550415749</v>
          </cell>
          <cell r="L70">
            <v>467875.4900000002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7208156.03</v>
          </cell>
          <cell r="H71">
            <v>377438.97000000067</v>
          </cell>
          <cell r="I71">
            <v>44.3648651031254</v>
          </cell>
          <cell r="J71">
            <v>-473322.02999999933</v>
          </cell>
          <cell r="K71">
            <v>105.13175722732369</v>
          </cell>
          <cell r="L71">
            <v>351849.03000000026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50051693.99</v>
          </cell>
          <cell r="H72">
            <v>2592909.230000004</v>
          </cell>
          <cell r="I72">
            <v>51.91729763508739</v>
          </cell>
          <cell r="J72">
            <v>-2401397.769999996</v>
          </cell>
          <cell r="K72">
            <v>95.94408156040551</v>
          </cell>
          <cell r="L72">
            <v>-2115874.009999998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21980968.71</v>
          </cell>
          <cell r="H73">
            <v>1243704.6900000013</v>
          </cell>
          <cell r="I73">
            <v>77.47370096397934</v>
          </cell>
          <cell r="J73">
            <v>-361620.30999999866</v>
          </cell>
          <cell r="K73">
            <v>99.8851630719287</v>
          </cell>
          <cell r="L73">
            <v>-25271.289999999106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8709961.2</v>
          </cell>
          <cell r="H74">
            <v>556806.9299999997</v>
          </cell>
          <cell r="I74">
            <v>102.21517237581226</v>
          </cell>
          <cell r="J74">
            <v>12066.929999999702</v>
          </cell>
          <cell r="K74">
            <v>106.6808761490751</v>
          </cell>
          <cell r="L74">
            <v>545460.1999999993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9454420.34</v>
          </cell>
          <cell r="H75">
            <v>660110.3100000005</v>
          </cell>
          <cell r="I75">
            <v>44.23454261084936</v>
          </cell>
          <cell r="J75">
            <v>-832185.6899999995</v>
          </cell>
          <cell r="K75">
            <v>107.79760650697352</v>
          </cell>
          <cell r="L75">
            <v>683891.3399999999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9031305.86</v>
          </cell>
          <cell r="H76">
            <v>194751.51999999955</v>
          </cell>
          <cell r="I76">
            <v>22.888193662575958</v>
          </cell>
          <cell r="J76">
            <v>-656130.4800000004</v>
          </cell>
          <cell r="K76">
            <v>123.70463959556758</v>
          </cell>
          <cell r="L76">
            <v>1730604.8599999994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13556561.01</v>
          </cell>
          <cell r="H77">
            <v>800888.959999999</v>
          </cell>
          <cell r="I77">
            <v>47.00149122781272</v>
          </cell>
          <cell r="J77">
            <v>-903076.040000001</v>
          </cell>
          <cell r="K77">
            <v>95.65542251578732</v>
          </cell>
          <cell r="L77">
            <v>-615725.9900000002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11709621.34</v>
          </cell>
          <cell r="H78">
            <v>546672.1699999999</v>
          </cell>
          <cell r="I78">
            <v>73.21312707081691</v>
          </cell>
          <cell r="J78">
            <v>-200013.83000000007</v>
          </cell>
          <cell r="K78">
            <v>107.12476202621832</v>
          </cell>
          <cell r="L78">
            <v>778795.3399999999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11126312448.550013</v>
          </cell>
          <cell r="H79">
            <v>882168811.6700004</v>
          </cell>
          <cell r="I79">
            <v>71.64007375485343</v>
          </cell>
          <cell r="J79">
            <v>-349221338.3299999</v>
          </cell>
          <cell r="K79">
            <v>97.75180181663936</v>
          </cell>
          <cell r="L79">
            <v>-255894571.44999984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1956369518.26</v>
      </c>
      <c r="F10" s="33">
        <f>'[1]вспомогат'!H10</f>
        <v>226390833.8599999</v>
      </c>
      <c r="G10" s="34">
        <f>'[1]вспомогат'!I10</f>
        <v>71.44116867463185</v>
      </c>
      <c r="H10" s="35">
        <f>'[1]вспомогат'!J10</f>
        <v>-90500446.1400001</v>
      </c>
      <c r="I10" s="36">
        <f>'[1]вспомогат'!K10</f>
        <v>88.95584914100613</v>
      </c>
      <c r="J10" s="37">
        <f>'[1]вспомогат'!L10</f>
        <v>-242889481.74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5089941209.67</v>
      </c>
      <c r="F12" s="38">
        <f>'[1]вспомогат'!H11</f>
        <v>391598634.6300001</v>
      </c>
      <c r="G12" s="39">
        <f>'[1]вспомогат'!I11</f>
        <v>75.94345618206326</v>
      </c>
      <c r="H12" s="35">
        <f>'[1]вспомогат'!J11</f>
        <v>-124046365.36999989</v>
      </c>
      <c r="I12" s="36">
        <f>'[1]вспомогат'!K11</f>
        <v>98.88815037525475</v>
      </c>
      <c r="J12" s="37">
        <f>'[1]вспомогат'!L11</f>
        <v>-57228790.32999992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434604182.64</v>
      </c>
      <c r="F13" s="38">
        <f>'[1]вспомогат'!H12</f>
        <v>29728873.069999993</v>
      </c>
      <c r="G13" s="39">
        <f>'[1]вспомогат'!I12</f>
        <v>75.58281137987231</v>
      </c>
      <c r="H13" s="35">
        <f>'[1]вспомогат'!J12</f>
        <v>-9603975.930000007</v>
      </c>
      <c r="I13" s="36">
        <f>'[1]вспомогат'!K12</f>
        <v>97.97816840621743</v>
      </c>
      <c r="J13" s="37">
        <f>'[1]вспомогат'!L12</f>
        <v>-8968288.360000014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614198278.02</v>
      </c>
      <c r="F14" s="38">
        <f>'[1]вспомогат'!H13</f>
        <v>42784064.24000001</v>
      </c>
      <c r="G14" s="39">
        <f>'[1]вспомогат'!I13</f>
        <v>71.10677171652627</v>
      </c>
      <c r="H14" s="35">
        <f>'[1]вспомогат'!J13</f>
        <v>-17384697.75999999</v>
      </c>
      <c r="I14" s="36">
        <f>'[1]вспомогат'!K13</f>
        <v>102.40098898558902</v>
      </c>
      <c r="J14" s="37">
        <f>'[1]вспомогат'!L13</f>
        <v>14401065.01999998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566748057.26</v>
      </c>
      <c r="F15" s="38">
        <f>'[1]вспомогат'!H14</f>
        <v>38947769.51999998</v>
      </c>
      <c r="G15" s="39">
        <f>'[1]вспомогат'!I14</f>
        <v>74.89091550974884</v>
      </c>
      <c r="H15" s="35">
        <f>'[1]вспомогат'!J14</f>
        <v>-13058230.48000002</v>
      </c>
      <c r="I15" s="36">
        <f>'[1]вспомогат'!K14</f>
        <v>98.60655150959448</v>
      </c>
      <c r="J15" s="37">
        <f>'[1]вспомогат'!L14</f>
        <v>-8008942.74000001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88733817.04</v>
      </c>
      <c r="F16" s="38">
        <f>'[1]вспомогат'!H15</f>
        <v>5920313.780000001</v>
      </c>
      <c r="G16" s="39">
        <f>'[1]вспомогат'!I15</f>
        <v>58.947159758747645</v>
      </c>
      <c r="H16" s="35">
        <f>'[1]вспомогат'!J15</f>
        <v>-4123111.219999999</v>
      </c>
      <c r="I16" s="36">
        <f>'[1]вспомогат'!K15</f>
        <v>102.38991888662532</v>
      </c>
      <c r="J16" s="37">
        <f>'[1]вспомогат'!L15</f>
        <v>2071167.0400000066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6794225544.63</v>
      </c>
      <c r="F17" s="41">
        <f>SUM(F12:F16)</f>
        <v>508979655.2400001</v>
      </c>
      <c r="G17" s="42">
        <f>F17/D17*100</f>
        <v>75.15986925239476</v>
      </c>
      <c r="H17" s="41">
        <f>SUM(H12:H16)</f>
        <v>-168216380.7599999</v>
      </c>
      <c r="I17" s="43">
        <f>E17/C17*100</f>
        <v>99.15741196706291</v>
      </c>
      <c r="J17" s="41">
        <f>SUM(J12:J16)</f>
        <v>-57733789.36999996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36279363.91</v>
      </c>
      <c r="F18" s="45">
        <f>'[1]вспомогат'!H16</f>
        <v>2801685.129999995</v>
      </c>
      <c r="G18" s="46">
        <f>'[1]вспомогат'!I16</f>
        <v>70.62175631495488</v>
      </c>
      <c r="H18" s="47">
        <f>'[1]вспомогат'!J16</f>
        <v>-1165484.8700000048</v>
      </c>
      <c r="I18" s="48">
        <f>'[1]вспомогат'!K16</f>
        <v>101.1657237101144</v>
      </c>
      <c r="J18" s="49">
        <f>'[1]вспомогат'!L16</f>
        <v>418043.9099999964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317995092.35</v>
      </c>
      <c r="F19" s="38">
        <f>'[1]вспомогат'!H17</f>
        <v>26793801.02000004</v>
      </c>
      <c r="G19" s="39">
        <f>'[1]вспомогат'!I17</f>
        <v>71.47213422328558</v>
      </c>
      <c r="H19" s="35">
        <f>'[1]вспомогат'!J17</f>
        <v>-10694656.97999996</v>
      </c>
      <c r="I19" s="36">
        <f>'[1]вспомогат'!K17</f>
        <v>108.0905246791642</v>
      </c>
      <c r="J19" s="37">
        <f>'[1]вспомогат'!L17</f>
        <v>23801782.350000024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95913.39</v>
      </c>
      <c r="F20" s="38">
        <f>'[1]вспомогат'!H18</f>
        <v>8140.119999999995</v>
      </c>
      <c r="G20" s="39">
        <f>'[1]вспомогат'!I18</f>
        <v>88.47956521739125</v>
      </c>
      <c r="H20" s="35">
        <f>'[1]вспомогат'!J18</f>
        <v>-1059.8800000000047</v>
      </c>
      <c r="I20" s="36">
        <f>'[1]вспомогат'!K18</f>
        <v>89.05607242339832</v>
      </c>
      <c r="J20" s="37">
        <f>'[1]вспомогат'!L18</f>
        <v>-11786.61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6123617.88</v>
      </c>
      <c r="F21" s="38">
        <f>'[1]вспомогат'!H19</f>
        <v>204695.8700000001</v>
      </c>
      <c r="G21" s="39">
        <f>'[1]вспомогат'!I19</f>
        <v>97.15592250151889</v>
      </c>
      <c r="H21" s="35">
        <f>'[1]вспомогат'!J19</f>
        <v>-5992.129999999888</v>
      </c>
      <c r="I21" s="36">
        <f>'[1]вспомогат'!K19</f>
        <v>108.19378567777547</v>
      </c>
      <c r="J21" s="37">
        <f>'[1]вспомогат'!L19</f>
        <v>463756.8799999999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123208280.52</v>
      </c>
      <c r="F22" s="38">
        <f>'[1]вспомогат'!H20</f>
        <v>7663438.109999999</v>
      </c>
      <c r="G22" s="39">
        <f>'[1]вспомогат'!I20</f>
        <v>57.802129422452985</v>
      </c>
      <c r="H22" s="35">
        <f>'[1]вспомогат'!J20</f>
        <v>-5594616.890000001</v>
      </c>
      <c r="I22" s="36">
        <f>'[1]вспомогат'!K20</f>
        <v>98.08649026147815</v>
      </c>
      <c r="J22" s="37">
        <f>'[1]вспомогат'!L20</f>
        <v>-2403595.480000004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35030365.73</v>
      </c>
      <c r="F23" s="38">
        <f>'[1]вспомогат'!H21</f>
        <v>1686089.2699999958</v>
      </c>
      <c r="G23" s="39">
        <f>'[1]вспомогат'!I21</f>
        <v>58.39391537140152</v>
      </c>
      <c r="H23" s="35">
        <f>'[1]вспомогат'!J21</f>
        <v>-1201350.7300000042</v>
      </c>
      <c r="I23" s="36">
        <f>'[1]вспомогат'!K21</f>
        <v>109.4501405761929</v>
      </c>
      <c r="J23" s="37">
        <f>'[1]вспомогат'!L21</f>
        <v>3024590.7299999967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61402454.24</v>
      </c>
      <c r="F24" s="38">
        <f>'[1]вспомогат'!H22</f>
        <v>4092892.700000003</v>
      </c>
      <c r="G24" s="39">
        <f>'[1]вспомогат'!I22</f>
        <v>65.97085762106691</v>
      </c>
      <c r="H24" s="35">
        <f>'[1]вспомогат'!J22</f>
        <v>-2111199.299999997</v>
      </c>
      <c r="I24" s="36">
        <f>'[1]вспомогат'!K22</f>
        <v>102.9406784126451</v>
      </c>
      <c r="J24" s="37">
        <f>'[1]вспомогат'!L22</f>
        <v>1754067.240000002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3975871.53</v>
      </c>
      <c r="F25" s="38">
        <f>'[1]вспомогат'!H23</f>
        <v>242467.43999999994</v>
      </c>
      <c r="G25" s="39">
        <f>'[1]вспомогат'!I23</f>
        <v>41.80927238648335</v>
      </c>
      <c r="H25" s="35">
        <f>'[1]вспомогат'!J23</f>
        <v>-337469.56000000006</v>
      </c>
      <c r="I25" s="36">
        <f>'[1]вспомогат'!K23</f>
        <v>96.15329715376076</v>
      </c>
      <c r="J25" s="37">
        <f>'[1]вспомогат'!L23</f>
        <v>-159058.4700000002</v>
      </c>
    </row>
    <row r="26" spans="1:10" ht="12.75">
      <c r="A26" s="32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39213443.09</v>
      </c>
      <c r="F26" s="38">
        <f>'[1]вспомогат'!H24</f>
        <v>2612334.210000001</v>
      </c>
      <c r="G26" s="39">
        <f>'[1]вспомогат'!I24</f>
        <v>66.61995221420524</v>
      </c>
      <c r="H26" s="35">
        <f>'[1]вспомогат'!J24</f>
        <v>-1308914.789999999</v>
      </c>
      <c r="I26" s="36">
        <f>'[1]вспомогат'!K24</f>
        <v>107.90717047469951</v>
      </c>
      <c r="J26" s="37">
        <f>'[1]вспомогат'!L24</f>
        <v>2873464.0900000036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116933568.23</v>
      </c>
      <c r="F27" s="38">
        <f>'[1]вспомогат'!H25</f>
        <v>7052845.859999999</v>
      </c>
      <c r="G27" s="39">
        <f>'[1]вспомогат'!I25</f>
        <v>59.1597972669472</v>
      </c>
      <c r="H27" s="35">
        <f>'[1]вспомогат'!J25</f>
        <v>-4868841.140000001</v>
      </c>
      <c r="I27" s="36">
        <f>'[1]вспомогат'!K25</f>
        <v>101.21378503535325</v>
      </c>
      <c r="J27" s="37">
        <f>'[1]вспомогат'!L25</f>
        <v>1402301.2300000042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6953061.18</v>
      </c>
      <c r="F28" s="38">
        <f>'[1]вспомогат'!H26</f>
        <v>427812.0499999998</v>
      </c>
      <c r="G28" s="39">
        <f>'[1]вспомогат'!I26</f>
        <v>92.5901906507751</v>
      </c>
      <c r="H28" s="35">
        <f>'[1]вспомогат'!J26</f>
        <v>-34236.950000000186</v>
      </c>
      <c r="I28" s="36">
        <f>'[1]вспомогат'!K26</f>
        <v>106.50269072782224</v>
      </c>
      <c r="J28" s="37">
        <f>'[1]вспомогат'!L26</f>
        <v>424530.1799999997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61433440.94</v>
      </c>
      <c r="F29" s="38">
        <f>'[1]вспомогат'!H27</f>
        <v>4569941.489999995</v>
      </c>
      <c r="G29" s="39">
        <f>'[1]вспомогат'!I27</f>
        <v>75.37400068381743</v>
      </c>
      <c r="H29" s="35">
        <f>'[1]вспомогат'!J27</f>
        <v>-1493079.5100000054</v>
      </c>
      <c r="I29" s="36">
        <f>'[1]вспомогат'!K27</f>
        <v>98.29484388659435</v>
      </c>
      <c r="J29" s="37">
        <f>'[1]вспомогат'!L27</f>
        <v>-1065708.0600000024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200230593.35</v>
      </c>
      <c r="F31" s="38">
        <f>'[1]вспомогат'!H29</f>
        <v>13546611.439999998</v>
      </c>
      <c r="G31" s="39">
        <f>'[1]вспомогат'!I29</f>
        <v>77.80301150572241</v>
      </c>
      <c r="H31" s="35">
        <f>'[1]вспомогат'!J29</f>
        <v>-3864811.5600000024</v>
      </c>
      <c r="I31" s="36">
        <f>'[1]вспомогат'!K29</f>
        <v>101.15613769601627</v>
      </c>
      <c r="J31" s="37">
        <f>'[1]вспомогат'!L29</f>
        <v>2288483.349999994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27413500.44</v>
      </c>
      <c r="F32" s="38">
        <f>'[1]вспомогат'!H30</f>
        <v>1219132.3200000003</v>
      </c>
      <c r="G32" s="39">
        <f>'[1]вспомогат'!I30</f>
        <v>47.060970346700195</v>
      </c>
      <c r="H32" s="35">
        <f>'[1]вспомогат'!J30</f>
        <v>-1371405.6799999997</v>
      </c>
      <c r="I32" s="36">
        <f>'[1]вспомогат'!K30</f>
        <v>109.41251520943096</v>
      </c>
      <c r="J32" s="37">
        <f>'[1]вспомогат'!L30</f>
        <v>2358322.4400000013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38273500.61</v>
      </c>
      <c r="F33" s="38">
        <f>'[1]вспомогат'!H31</f>
        <v>2541274.530000001</v>
      </c>
      <c r="G33" s="39">
        <f>'[1]вспомогат'!I31</f>
        <v>72.54363223638052</v>
      </c>
      <c r="H33" s="35">
        <f>'[1]вспомогат'!J31</f>
        <v>-961823.4699999988</v>
      </c>
      <c r="I33" s="36">
        <f>'[1]вспомогат'!K31</f>
        <v>94.11724295684658</v>
      </c>
      <c r="J33" s="37">
        <f>'[1]вспомогат'!L31</f>
        <v>-2392268.3900000006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44556773.77</v>
      </c>
      <c r="F34" s="38">
        <f>'[1]вспомогат'!H32</f>
        <v>2171255.3500000015</v>
      </c>
      <c r="G34" s="39">
        <f>'[1]вспомогат'!I32</f>
        <v>65.32946126532893</v>
      </c>
      <c r="H34" s="35">
        <f>'[1]вспомогат'!J32</f>
        <v>-1152291.6499999985</v>
      </c>
      <c r="I34" s="36">
        <f>'[1]вспомогат'!K32</f>
        <v>115.19497261116196</v>
      </c>
      <c r="J34" s="37">
        <f>'[1]вспомогат'!L32</f>
        <v>5877330.770000003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76094468.12</v>
      </c>
      <c r="F35" s="38">
        <f>'[1]вспомогат'!H33</f>
        <v>3548139.9399999976</v>
      </c>
      <c r="G35" s="39">
        <f>'[1]вспомогат'!I33</f>
        <v>50.04873409061733</v>
      </c>
      <c r="H35" s="35">
        <f>'[1]вспомогат'!J33</f>
        <v>-3541230.0600000024</v>
      </c>
      <c r="I35" s="36">
        <f>'[1]вспомогат'!K33</f>
        <v>102.74142989796373</v>
      </c>
      <c r="J35" s="37">
        <f>'[1]вспомогат'!L33</f>
        <v>2030414.1200000048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294801.97</v>
      </c>
      <c r="F36" s="38">
        <f>'[1]вспомогат'!H34</f>
        <v>18699.969999999972</v>
      </c>
      <c r="G36" s="39">
        <f>'[1]вспомогат'!I34</f>
        <v>67.50891696750892</v>
      </c>
      <c r="H36" s="35">
        <f>'[1]вспомогат'!J34</f>
        <v>-9000.030000000028</v>
      </c>
      <c r="I36" s="36">
        <f>'[1]вспомогат'!K34</f>
        <v>88.02686473574201</v>
      </c>
      <c r="J36" s="37">
        <f>'[1]вспомогат'!L34</f>
        <v>-40098.03000000003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7239332.54</v>
      </c>
      <c r="F37" s="38">
        <f>'[1]вспомогат'!H35</f>
        <v>241568.96999999974</v>
      </c>
      <c r="G37" s="39">
        <f>'[1]вспомогат'!I35</f>
        <v>30.296592324295414</v>
      </c>
      <c r="H37" s="35">
        <f>'[1]вспомогат'!J35</f>
        <v>-555778.0300000003</v>
      </c>
      <c r="I37" s="36">
        <f>'[1]вспомогат'!K35</f>
        <v>91.6915785932607</v>
      </c>
      <c r="J37" s="37">
        <f>'[1]вспомогат'!L35</f>
        <v>-655975.46</v>
      </c>
    </row>
    <row r="38" spans="1:10" ht="18.75" customHeight="1">
      <c r="A38" s="50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1202859176.7300003</v>
      </c>
      <c r="F38" s="41">
        <f>SUM(F18:F37)</f>
        <v>81444271.29000002</v>
      </c>
      <c r="G38" s="42">
        <f>F38/D38*100</f>
        <v>66.91099067034159</v>
      </c>
      <c r="H38" s="41">
        <f>SUM(H18:H37)</f>
        <v>-40276047.70999997</v>
      </c>
      <c r="I38" s="43">
        <f>E38/C38*100</f>
        <v>103.43865258720079</v>
      </c>
      <c r="J38" s="41">
        <f>SUM(J18:J37)</f>
        <v>39987129.73000002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18628369.04</v>
      </c>
      <c r="F39" s="38">
        <f>'[1]вспомогат'!H36</f>
        <v>693395.9100000001</v>
      </c>
      <c r="G39" s="39">
        <f>'[1]вспомогат'!I36</f>
        <v>45.11479551503977</v>
      </c>
      <c r="H39" s="35">
        <f>'[1]вспомогат'!J36</f>
        <v>-843563.0899999999</v>
      </c>
      <c r="I39" s="36">
        <f>'[1]вспомогат'!K36</f>
        <v>116.97751021931654</v>
      </c>
      <c r="J39" s="37">
        <f>'[1]вспомогат'!L36</f>
        <v>2703625.039999999</v>
      </c>
    </row>
    <row r="40" spans="1:10" ht="12.75" customHeight="1">
      <c r="A40" s="51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46114096.99</v>
      </c>
      <c r="F40" s="38">
        <f>'[1]вспомогат'!H37</f>
        <v>2337398.620000005</v>
      </c>
      <c r="G40" s="39">
        <f>'[1]вспомогат'!I37</f>
        <v>70.69380075430169</v>
      </c>
      <c r="H40" s="35">
        <f>'[1]вспомогат'!J37</f>
        <v>-968971.3799999952</v>
      </c>
      <c r="I40" s="36">
        <f>'[1]вспомогат'!K37</f>
        <v>99.1493180773484</v>
      </c>
      <c r="J40" s="37">
        <f>'[1]вспомогат'!L37</f>
        <v>-395650.0099999979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25272775.86</v>
      </c>
      <c r="F41" s="38">
        <f>'[1]вспомогат'!H38</f>
        <v>1782800.6799999997</v>
      </c>
      <c r="G41" s="39">
        <f>'[1]вспомогат'!I38</f>
        <v>103.85498754824145</v>
      </c>
      <c r="H41" s="35">
        <f>'[1]вспомогат'!J38</f>
        <v>66175.6799999997</v>
      </c>
      <c r="I41" s="36">
        <f>'[1]вспомогат'!K38</f>
        <v>115.19904687475429</v>
      </c>
      <c r="J41" s="37">
        <f>'[1]вспомогат'!L38</f>
        <v>3334420.8599999994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18235051.34</v>
      </c>
      <c r="F42" s="38">
        <f>'[1]вспомогат'!H39</f>
        <v>1649285.2400000002</v>
      </c>
      <c r="G42" s="39">
        <f>'[1]вспомогат'!I39</f>
        <v>36.35870955738007</v>
      </c>
      <c r="H42" s="35">
        <f>'[1]вспомогат'!J39</f>
        <v>-2886863.76</v>
      </c>
      <c r="I42" s="36">
        <f>'[1]вспомогат'!K39</f>
        <v>88.45821829593132</v>
      </c>
      <c r="J42" s="37">
        <f>'[1]вспомогат'!L39</f>
        <v>-2379258.66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18473510.62</v>
      </c>
      <c r="F43" s="38">
        <f>'[1]вспомогат'!H40</f>
        <v>1208524.0400000028</v>
      </c>
      <c r="G43" s="39">
        <f>'[1]вспомогат'!I40</f>
        <v>72.61259174029439</v>
      </c>
      <c r="H43" s="35">
        <f>'[1]вспомогат'!J40</f>
        <v>-455820.95999999717</v>
      </c>
      <c r="I43" s="36">
        <f>'[1]вспомогат'!K40</f>
        <v>99.78394491374138</v>
      </c>
      <c r="J43" s="37">
        <f>'[1]вспомогат'!L40</f>
        <v>-39999.37999999896</v>
      </c>
    </row>
    <row r="44" spans="1:10" ht="14.25" customHeight="1">
      <c r="A44" s="51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20323768.7</v>
      </c>
      <c r="F44" s="38">
        <f>'[1]вспомогат'!H41</f>
        <v>1180805.8599999994</v>
      </c>
      <c r="G44" s="39">
        <f>'[1]вспомогат'!I41</f>
        <v>101.34785280602037</v>
      </c>
      <c r="H44" s="35">
        <f>'[1]вспомогат'!J41</f>
        <v>15703.859999999404</v>
      </c>
      <c r="I44" s="36">
        <f>'[1]вспомогат'!K41</f>
        <v>103.86959903496869</v>
      </c>
      <c r="J44" s="37">
        <f>'[1]вспомогат'!L41</f>
        <v>757149.6999999993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31453640.51</v>
      </c>
      <c r="F45" s="38">
        <f>'[1]вспомогат'!H42</f>
        <v>2249379.420000002</v>
      </c>
      <c r="G45" s="39">
        <f>'[1]вспомогат'!I42</f>
        <v>74.95522838661182</v>
      </c>
      <c r="H45" s="35">
        <f>'[1]вспомогат'!J42</f>
        <v>-751584.5799999982</v>
      </c>
      <c r="I45" s="36">
        <f>'[1]вспомогат'!K42</f>
        <v>102.55641265475953</v>
      </c>
      <c r="J45" s="37">
        <f>'[1]вспомогат'!L42</f>
        <v>784041.5100000016</v>
      </c>
    </row>
    <row r="46" spans="1:10" ht="14.25" customHeight="1">
      <c r="A46" s="52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56240636.67</v>
      </c>
      <c r="F46" s="38">
        <f>'[1]вспомогат'!H43</f>
        <v>3539487.960000001</v>
      </c>
      <c r="G46" s="39">
        <f>'[1]вспомогат'!I43</f>
        <v>43.85357675176401</v>
      </c>
      <c r="H46" s="35">
        <f>'[1]вспомогат'!J43</f>
        <v>-4531662.039999999</v>
      </c>
      <c r="I46" s="36">
        <f>'[1]вспомогат'!K43</f>
        <v>97.36273860763684</v>
      </c>
      <c r="J46" s="37">
        <f>'[1]вспомогат'!L43</f>
        <v>-1523388.3299999982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28139723.89</v>
      </c>
      <c r="F47" s="38">
        <f>'[1]вспомогат'!H44</f>
        <v>1592708.7699999996</v>
      </c>
      <c r="G47" s="39">
        <f>'[1]вспомогат'!I44</f>
        <v>79.10150335237147</v>
      </c>
      <c r="H47" s="35">
        <f>'[1]вспомогат'!J44</f>
        <v>-420791.23000000045</v>
      </c>
      <c r="I47" s="36">
        <f>'[1]вспомогат'!K44</f>
        <v>105.50217575065311</v>
      </c>
      <c r="J47" s="37">
        <f>'[1]вспомогат'!L44</f>
        <v>1467549.8900000006</v>
      </c>
    </row>
    <row r="48" spans="1:10" ht="14.25" customHeight="1">
      <c r="A48" s="52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27866837.57</v>
      </c>
      <c r="F48" s="38">
        <f>'[1]вспомогат'!H45</f>
        <v>1718158.539999999</v>
      </c>
      <c r="G48" s="39">
        <f>'[1]вспомогат'!I45</f>
        <v>38.86302748072746</v>
      </c>
      <c r="H48" s="35">
        <f>'[1]вспомогат'!J45</f>
        <v>-2702903.460000001</v>
      </c>
      <c r="I48" s="36">
        <f>'[1]вспомогат'!K45</f>
        <v>99.6568852483991</v>
      </c>
      <c r="J48" s="37">
        <f>'[1]вспомогат'!L45</f>
        <v>-95944.4299999997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10040230.15</v>
      </c>
      <c r="F49" s="38">
        <f>'[1]вспомогат'!H46</f>
        <v>576992.4500000011</v>
      </c>
      <c r="G49" s="39">
        <f>'[1]вспомогат'!I46</f>
        <v>48.81335879218782</v>
      </c>
      <c r="H49" s="35">
        <f>'[1]вспомогат'!J46</f>
        <v>-605045.5499999989</v>
      </c>
      <c r="I49" s="36">
        <f>'[1]вспомогат'!K46</f>
        <v>95.24979254710227</v>
      </c>
      <c r="J49" s="37">
        <f>'[1]вспомогат'!L46</f>
        <v>-500716.8499999996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9225863.48</v>
      </c>
      <c r="F50" s="38">
        <f>'[1]вспомогат'!H47</f>
        <v>513842.3900000006</v>
      </c>
      <c r="G50" s="39">
        <f>'[1]вспомогат'!I47</f>
        <v>30.86776374952922</v>
      </c>
      <c r="H50" s="35">
        <f>'[1]вспомогат'!J47</f>
        <v>-1150814.6099999994</v>
      </c>
      <c r="I50" s="36">
        <f>'[1]вспомогат'!K47</f>
        <v>97.67425207846706</v>
      </c>
      <c r="J50" s="37">
        <f>'[1]вспомогат'!L47</f>
        <v>-219679.51999999955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12286959.27</v>
      </c>
      <c r="F51" s="38">
        <f>'[1]вспомогат'!H48</f>
        <v>435131.5</v>
      </c>
      <c r="G51" s="39">
        <f>'[1]вспомогат'!I48</f>
        <v>15.014604622755606</v>
      </c>
      <c r="H51" s="35">
        <f>'[1]вспомогат'!J48</f>
        <v>-2462923.5</v>
      </c>
      <c r="I51" s="36">
        <f>'[1]вспомогат'!K48</f>
        <v>88.3819042432446</v>
      </c>
      <c r="J51" s="37">
        <f>'[1]вспомогат'!L48</f>
        <v>-1615161.7300000004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24890282.23</v>
      </c>
      <c r="F52" s="38">
        <f>'[1]вспомогат'!H49</f>
        <v>1499019.1500000022</v>
      </c>
      <c r="G52" s="39">
        <f>'[1]вспомогат'!I49</f>
        <v>53.34141628725008</v>
      </c>
      <c r="H52" s="35">
        <f>'[1]вспомогат'!J49</f>
        <v>-1311215.8499999978</v>
      </c>
      <c r="I52" s="36">
        <f>'[1]вспомогат'!K49</f>
        <v>93.2613682595258</v>
      </c>
      <c r="J52" s="37">
        <f>'[1]вспомогат'!L49</f>
        <v>-1798455.7699999996</v>
      </c>
    </row>
    <row r="53" spans="1:10" ht="14.25" customHeight="1">
      <c r="A53" s="52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10685888.07</v>
      </c>
      <c r="F53" s="38">
        <f>'[1]вспомогат'!H50</f>
        <v>648838.6500000004</v>
      </c>
      <c r="G53" s="39">
        <f>'[1]вспомогат'!I50</f>
        <v>45.12404548299606</v>
      </c>
      <c r="H53" s="35">
        <f>'[1]вспомогат'!J50</f>
        <v>-789061.3499999996</v>
      </c>
      <c r="I53" s="36">
        <f>'[1]вспомогат'!K50</f>
        <v>98.71581326386388</v>
      </c>
      <c r="J53" s="37">
        <f>'[1]вспомогат'!L50</f>
        <v>-139011.9299999997</v>
      </c>
    </row>
    <row r="54" spans="1:10" ht="14.25" customHeight="1">
      <c r="A54" s="52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9266254.74</v>
      </c>
      <c r="F54" s="38">
        <f>'[1]вспомогат'!H51</f>
        <v>654525.3499999996</v>
      </c>
      <c r="G54" s="39">
        <f>'[1]вспомогат'!I51</f>
        <v>74.61529297765614</v>
      </c>
      <c r="H54" s="35">
        <f>'[1]вспомогат'!J51</f>
        <v>-222674.65000000037</v>
      </c>
      <c r="I54" s="36">
        <f>'[1]вспомогат'!K51</f>
        <v>107.52800356761286</v>
      </c>
      <c r="J54" s="37">
        <f>'[1]вспомогат'!L51</f>
        <v>648727.7400000002</v>
      </c>
    </row>
    <row r="55" spans="1:10" ht="14.25" customHeight="1">
      <c r="A55" s="52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62211313.36</v>
      </c>
      <c r="F55" s="38">
        <f>'[1]вспомогат'!H52</f>
        <v>3268685.0700000003</v>
      </c>
      <c r="G55" s="39">
        <f>'[1]вспомогат'!I52</f>
        <v>77.57915176860246</v>
      </c>
      <c r="H55" s="35">
        <f>'[1]вспомогат'!J52</f>
        <v>-944669.9299999997</v>
      </c>
      <c r="I55" s="36">
        <f>'[1]вспомогат'!K52</f>
        <v>105.70911179373412</v>
      </c>
      <c r="J55" s="37">
        <f>'[1]вспомогат'!L52</f>
        <v>3359893.3599999994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73522808.75</v>
      </c>
      <c r="F56" s="38">
        <f>'[1]вспомогат'!H53</f>
        <v>3845943.0100000054</v>
      </c>
      <c r="G56" s="39">
        <f>'[1]вспомогат'!I53</f>
        <v>54.764192373538975</v>
      </c>
      <c r="H56" s="35">
        <f>'[1]вспомогат'!J53</f>
        <v>-3176789.9899999946</v>
      </c>
      <c r="I56" s="36">
        <f>'[1]вспомогат'!K53</f>
        <v>96.98209214672133</v>
      </c>
      <c r="J56" s="37">
        <f>'[1]вспомогат'!L53</f>
        <v>-2287897.25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32438110.68</v>
      </c>
      <c r="F57" s="38">
        <f>'[1]вспомогат'!H54</f>
        <v>1776391</v>
      </c>
      <c r="G57" s="39">
        <f>'[1]вспомогат'!I54</f>
        <v>67.0918533066435</v>
      </c>
      <c r="H57" s="35">
        <f>'[1]вспомогат'!J54</f>
        <v>-871309</v>
      </c>
      <c r="I57" s="36">
        <f>'[1]вспомогат'!K54</f>
        <v>90.86000100836947</v>
      </c>
      <c r="J57" s="37">
        <f>'[1]вспомогат'!L54</f>
        <v>-3263089.3200000003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68141775.93</v>
      </c>
      <c r="F58" s="38">
        <f>'[1]вспомогат'!H55</f>
        <v>3937545.160000004</v>
      </c>
      <c r="G58" s="39">
        <f>'[1]вспомогат'!I55</f>
        <v>88.44043753649889</v>
      </c>
      <c r="H58" s="35">
        <f>'[1]вспомогат'!J55</f>
        <v>-514654.8399999961</v>
      </c>
      <c r="I58" s="36">
        <f>'[1]вспомогат'!K55</f>
        <v>110.36812321581719</v>
      </c>
      <c r="J58" s="37">
        <f>'[1]вспомогат'!L55</f>
        <v>6401325.930000007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72443017.61</v>
      </c>
      <c r="F59" s="38">
        <f>'[1]вспомогат'!H56</f>
        <v>4289958.349999994</v>
      </c>
      <c r="G59" s="39">
        <f>'[1]вспомогат'!I56</f>
        <v>63.53376059831899</v>
      </c>
      <c r="H59" s="35">
        <f>'[1]вспомогат'!J56</f>
        <v>-2462291.650000006</v>
      </c>
      <c r="I59" s="36">
        <f>'[1]вспомогат'!K56</f>
        <v>94.23549386044388</v>
      </c>
      <c r="J59" s="37">
        <f>'[1]вспомогат'!L56</f>
        <v>-4431432.390000001</v>
      </c>
    </row>
    <row r="60" spans="1:10" ht="14.25" customHeight="1">
      <c r="A60" s="52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14169963.47</v>
      </c>
      <c r="F60" s="38">
        <f>'[1]вспомогат'!H57</f>
        <v>762733.9000000004</v>
      </c>
      <c r="G60" s="39">
        <f>'[1]вспомогат'!I57</f>
        <v>66.27570056914458</v>
      </c>
      <c r="H60" s="35">
        <f>'[1]вспомогат'!J57</f>
        <v>-388116.0999999996</v>
      </c>
      <c r="I60" s="36">
        <f>'[1]вспомогат'!K57</f>
        <v>102.18985763408884</v>
      </c>
      <c r="J60" s="37">
        <f>'[1]вспомогат'!L57</f>
        <v>303652.47000000067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60423484.45</v>
      </c>
      <c r="F61" s="38">
        <f>'[1]вспомогат'!H58</f>
        <v>4144960.710000001</v>
      </c>
      <c r="G61" s="39">
        <f>'[1]вспомогат'!I58</f>
        <v>85.06397322911856</v>
      </c>
      <c r="H61" s="35">
        <f>'[1]вспомогат'!J58</f>
        <v>-727796.2899999991</v>
      </c>
      <c r="I61" s="36">
        <f>'[1]вспомогат'!K58</f>
        <v>103.66424324439596</v>
      </c>
      <c r="J61" s="37">
        <f>'[1]вспомогат'!L58</f>
        <v>2135802.450000003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22426051.03</v>
      </c>
      <c r="F62" s="38">
        <f>'[1]вспомогат'!H59</f>
        <v>1143987.8500000015</v>
      </c>
      <c r="G62" s="39">
        <f>'[1]вспомогат'!I59</f>
        <v>70.26684794559431</v>
      </c>
      <c r="H62" s="35">
        <f>'[1]вспомогат'!J59</f>
        <v>-484074.1499999985</v>
      </c>
      <c r="I62" s="36">
        <f>'[1]вспомогат'!K59</f>
        <v>123.64709146048574</v>
      </c>
      <c r="J62" s="37">
        <f>'[1]вспомогат'!L59</f>
        <v>4288907.030000001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13689599.51</v>
      </c>
      <c r="F63" s="38">
        <f>'[1]вспомогат'!H60</f>
        <v>733883.0800000001</v>
      </c>
      <c r="G63" s="39">
        <f>'[1]вспомогат'!I60</f>
        <v>49.65782607518879</v>
      </c>
      <c r="H63" s="35">
        <f>'[1]вспомогат'!J60</f>
        <v>-743996.9199999999</v>
      </c>
      <c r="I63" s="36">
        <f>'[1]вспомогат'!K60</f>
        <v>98.53948201699016</v>
      </c>
      <c r="J63" s="37">
        <f>'[1]вспомогат'!L60</f>
        <v>-202902.49000000022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11067668.44</v>
      </c>
      <c r="F64" s="38">
        <f>'[1]вспомогат'!H61</f>
        <v>486302.9699999988</v>
      </c>
      <c r="G64" s="39">
        <f>'[1]вспомогат'!I61</f>
        <v>38.918621922662524</v>
      </c>
      <c r="H64" s="35">
        <f>'[1]вспомогат'!J61</f>
        <v>-763235.0300000012</v>
      </c>
      <c r="I64" s="36">
        <f>'[1]вспомогат'!K61</f>
        <v>104.79567677424168</v>
      </c>
      <c r="J64" s="37">
        <f>'[1]вспомогат'!L61</f>
        <v>506480.4399999995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11994689.6</v>
      </c>
      <c r="F65" s="38">
        <f>'[1]вспомогат'!H62</f>
        <v>346560.87999999896</v>
      </c>
      <c r="G65" s="39">
        <f>'[1]вспомогат'!I62</f>
        <v>16.891055503079773</v>
      </c>
      <c r="H65" s="35">
        <f>'[1]вспомогат'!J62</f>
        <v>-1705181.120000001</v>
      </c>
      <c r="I65" s="36">
        <f>'[1]вспомогат'!K62</f>
        <v>89.80259090361189</v>
      </c>
      <c r="J65" s="37">
        <f>'[1]вспомогат'!L62</f>
        <v>-1362040.4000000004</v>
      </c>
    </row>
    <row r="66" spans="1:10" ht="14.25" customHeight="1">
      <c r="A66" s="52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7931971.61</v>
      </c>
      <c r="F66" s="38">
        <f>'[1]вспомогат'!H63</f>
        <v>598222.9400000004</v>
      </c>
      <c r="G66" s="39">
        <f>'[1]вспомогат'!I63</f>
        <v>42.90403262360079</v>
      </c>
      <c r="H66" s="35">
        <f>'[1]вспомогат'!J63</f>
        <v>-796105.0599999996</v>
      </c>
      <c r="I66" s="36">
        <f>'[1]вспомогат'!K63</f>
        <v>93.53519504256975</v>
      </c>
      <c r="J66" s="37">
        <f>'[1]вспомогат'!L63</f>
        <v>-548228.3899999997</v>
      </c>
    </row>
    <row r="67" spans="1:10" ht="14.25" customHeight="1">
      <c r="A67" s="52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14452110.43</v>
      </c>
      <c r="F67" s="38">
        <f>'[1]вспомогат'!H64</f>
        <v>549369.1400000006</v>
      </c>
      <c r="G67" s="39">
        <f>'[1]вспомогат'!I64</f>
        <v>54.52470721346625</v>
      </c>
      <c r="H67" s="35">
        <f>'[1]вспомогат'!J64</f>
        <v>-458190.8599999994</v>
      </c>
      <c r="I67" s="36">
        <f>'[1]вспомогат'!K64</f>
        <v>109.09706809531501</v>
      </c>
      <c r="J67" s="37">
        <f>'[1]вспомогат'!L64</f>
        <v>1205090.4299999997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10605003.86</v>
      </c>
      <c r="F68" s="38">
        <f>'[1]вспомогат'!H65</f>
        <v>447264.8599999994</v>
      </c>
      <c r="G68" s="39">
        <f>'[1]вспомогат'!I65</f>
        <v>97.42316078371566</v>
      </c>
      <c r="H68" s="35">
        <f>'[1]вспомогат'!J65</f>
        <v>-11830.140000000596</v>
      </c>
      <c r="I68" s="36">
        <f>'[1]вспомогат'!K65</f>
        <v>100.33548142327791</v>
      </c>
      <c r="J68" s="37">
        <f>'[1]вспомогат'!L65</f>
        <v>35458.859999999404</v>
      </c>
    </row>
    <row r="69" spans="1:10" ht="14.25" customHeight="1">
      <c r="A69" s="52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31219642.03</v>
      </c>
      <c r="F69" s="38">
        <f>'[1]вспомогат'!H66</f>
        <v>1761254.3500000015</v>
      </c>
      <c r="G69" s="39">
        <f>'[1]вспомогат'!I66</f>
        <v>67.52351576107111</v>
      </c>
      <c r="H69" s="35">
        <f>'[1]вспомогат'!J66</f>
        <v>-847102.6499999985</v>
      </c>
      <c r="I69" s="36">
        <f>'[1]вспомогат'!K66</f>
        <v>103.2653289165785</v>
      </c>
      <c r="J69" s="37">
        <f>'[1]вспомогат'!L66</f>
        <v>987189.0300000012</v>
      </c>
    </row>
    <row r="70" spans="1:10" ht="14.25" customHeight="1">
      <c r="A70" s="52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64314991.47</v>
      </c>
      <c r="F70" s="38">
        <f>'[1]вспомогат'!H67</f>
        <v>2775864.969999999</v>
      </c>
      <c r="G70" s="39">
        <f>'[1]вспомогат'!I67</f>
        <v>46.253222886728054</v>
      </c>
      <c r="H70" s="35">
        <f>'[1]вспомогат'!J67</f>
        <v>-3225587.030000001</v>
      </c>
      <c r="I70" s="36">
        <f>'[1]вспомогат'!K67</f>
        <v>99.10338425119967</v>
      </c>
      <c r="J70" s="37">
        <f>'[1]вспомогат'!L67</f>
        <v>-581875.5300000012</v>
      </c>
    </row>
    <row r="71" spans="1:10" ht="14.25" customHeight="1">
      <c r="A71" s="52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79373364.25</v>
      </c>
      <c r="F71" s="38">
        <f>'[1]вспомогат'!H68</f>
        <v>3895663.569999993</v>
      </c>
      <c r="G71" s="39">
        <f>'[1]вспомогат'!I68</f>
        <v>40.720850248684066</v>
      </c>
      <c r="H71" s="35">
        <f>'[1]вспомогат'!J68</f>
        <v>-5671090.430000007</v>
      </c>
      <c r="I71" s="36">
        <f>'[1]вспомогат'!K68</f>
        <v>93.59312496191345</v>
      </c>
      <c r="J71" s="37">
        <f>'[1]вспомогат'!L68</f>
        <v>-5433467.75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14814980.35</v>
      </c>
      <c r="F72" s="38">
        <f>'[1]вспомогат'!H69</f>
        <v>784154.5199999996</v>
      </c>
      <c r="G72" s="39">
        <f>'[1]вспомогат'!I69</f>
        <v>51.74980993611739</v>
      </c>
      <c r="H72" s="35">
        <f>'[1]вспомогат'!J69</f>
        <v>-731125.4800000004</v>
      </c>
      <c r="I72" s="36">
        <f>'[1]вспомогат'!K69</f>
        <v>106.00202166121808</v>
      </c>
      <c r="J72" s="37">
        <f>'[1]вспомогат'!L69</f>
        <v>838850.3499999996</v>
      </c>
    </row>
    <row r="73" spans="1:10" ht="14.25" customHeight="1">
      <c r="A73" s="52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8771084.49</v>
      </c>
      <c r="F73" s="38">
        <f>'[1]вспомогат'!H70</f>
        <v>551727.6400000006</v>
      </c>
      <c r="G73" s="39">
        <f>'[1]вспомогат'!I70</f>
        <v>131.56765367271666</v>
      </c>
      <c r="H73" s="35">
        <f>'[1]вспомогат'!J70</f>
        <v>132378.6400000006</v>
      </c>
      <c r="I73" s="36">
        <f>'[1]вспомогат'!K70</f>
        <v>105.63487550415749</v>
      </c>
      <c r="J73" s="37">
        <f>'[1]вспомогат'!L70</f>
        <v>467875.4900000002</v>
      </c>
    </row>
    <row r="74" spans="1:10" ht="14.25" customHeight="1">
      <c r="A74" s="52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7208156.03</v>
      </c>
      <c r="F74" s="38">
        <f>'[1]вспомогат'!H71</f>
        <v>377438.97000000067</v>
      </c>
      <c r="G74" s="39">
        <f>'[1]вспомогат'!I71</f>
        <v>44.3648651031254</v>
      </c>
      <c r="H74" s="35">
        <f>'[1]вспомогат'!J71</f>
        <v>-473322.02999999933</v>
      </c>
      <c r="I74" s="36">
        <f>'[1]вспомогат'!K71</f>
        <v>105.13175722732369</v>
      </c>
      <c r="J74" s="37">
        <f>'[1]вспомогат'!L71</f>
        <v>351849.03000000026</v>
      </c>
    </row>
    <row r="75" spans="1:10" ht="14.25" customHeight="1">
      <c r="A75" s="52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50051693.99</v>
      </c>
      <c r="F75" s="38">
        <f>'[1]вспомогат'!H72</f>
        <v>2592909.230000004</v>
      </c>
      <c r="G75" s="39">
        <f>'[1]вспомогат'!I72</f>
        <v>51.91729763508739</v>
      </c>
      <c r="H75" s="35">
        <f>'[1]вспомогат'!J72</f>
        <v>-2401397.769999996</v>
      </c>
      <c r="I75" s="36">
        <f>'[1]вспомогат'!K72</f>
        <v>95.94408156040551</v>
      </c>
      <c r="J75" s="37">
        <f>'[1]вспомогат'!L72</f>
        <v>-2115874.009999998</v>
      </c>
    </row>
    <row r="76" spans="1:10" ht="14.25" customHeight="1">
      <c r="A76" s="52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21980968.71</v>
      </c>
      <c r="F76" s="38">
        <f>'[1]вспомогат'!H73</f>
        <v>1243704.6900000013</v>
      </c>
      <c r="G76" s="39">
        <f>'[1]вспомогат'!I73</f>
        <v>77.47370096397934</v>
      </c>
      <c r="H76" s="35">
        <f>'[1]вспомогат'!J73</f>
        <v>-361620.30999999866</v>
      </c>
      <c r="I76" s="36">
        <f>'[1]вспомогат'!K73</f>
        <v>99.8851630719287</v>
      </c>
      <c r="J76" s="37">
        <f>'[1]вспомогат'!L73</f>
        <v>-25271.289999999106</v>
      </c>
    </row>
    <row r="77" spans="1:10" ht="14.25" customHeight="1">
      <c r="A77" s="52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8709961.2</v>
      </c>
      <c r="F77" s="38">
        <f>'[1]вспомогат'!H74</f>
        <v>556806.9299999997</v>
      </c>
      <c r="G77" s="39">
        <f>'[1]вспомогат'!I74</f>
        <v>102.21517237581226</v>
      </c>
      <c r="H77" s="35">
        <f>'[1]вспомогат'!J74</f>
        <v>12066.929999999702</v>
      </c>
      <c r="I77" s="36">
        <f>'[1]вспомогат'!K74</f>
        <v>106.6808761490751</v>
      </c>
      <c r="J77" s="37">
        <f>'[1]вспомогат'!L74</f>
        <v>545460.1999999993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9454420.34</v>
      </c>
      <c r="F78" s="38">
        <f>'[1]вспомогат'!H75</f>
        <v>660110.3100000005</v>
      </c>
      <c r="G78" s="39">
        <f>'[1]вспомогат'!I75</f>
        <v>44.23454261084936</v>
      </c>
      <c r="H78" s="35">
        <f>'[1]вспомогат'!J75</f>
        <v>-832185.6899999995</v>
      </c>
      <c r="I78" s="36">
        <f>'[1]вспомогат'!K75</f>
        <v>107.79760650697352</v>
      </c>
      <c r="J78" s="37">
        <f>'[1]вспомогат'!L75</f>
        <v>683891.3399999999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9031305.86</v>
      </c>
      <c r="F79" s="38">
        <f>'[1]вспомогат'!H76</f>
        <v>194751.51999999955</v>
      </c>
      <c r="G79" s="39">
        <f>'[1]вспомогат'!I76</f>
        <v>22.888193662575958</v>
      </c>
      <c r="H79" s="35">
        <f>'[1]вспомогат'!J76</f>
        <v>-656130.4800000004</v>
      </c>
      <c r="I79" s="36">
        <f>'[1]вспомогат'!K76</f>
        <v>123.70463959556758</v>
      </c>
      <c r="J79" s="37">
        <f>'[1]вспомогат'!L76</f>
        <v>1730604.8599999994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13556561.01</v>
      </c>
      <c r="F80" s="38">
        <f>'[1]вспомогат'!H77</f>
        <v>800888.959999999</v>
      </c>
      <c r="G80" s="39">
        <f>'[1]вспомогат'!I77</f>
        <v>47.00149122781272</v>
      </c>
      <c r="H80" s="35">
        <f>'[1]вспомогат'!J77</f>
        <v>-903076.040000001</v>
      </c>
      <c r="I80" s="36">
        <f>'[1]вспомогат'!K77</f>
        <v>95.65542251578732</v>
      </c>
      <c r="J80" s="37">
        <f>'[1]вспомогат'!L77</f>
        <v>-615725.9900000002</v>
      </c>
    </row>
    <row r="81" spans="1:10" ht="14.25" customHeight="1">
      <c r="A81" s="52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11709621.34</v>
      </c>
      <c r="F81" s="38">
        <f>'[1]вспомогат'!H78</f>
        <v>546672.1699999999</v>
      </c>
      <c r="G81" s="39">
        <f>'[1]вспомогат'!I78</f>
        <v>73.21312707081691</v>
      </c>
      <c r="H81" s="35">
        <f>'[1]вспомогат'!J78</f>
        <v>-200013.83000000007</v>
      </c>
      <c r="I81" s="36">
        <f>'[1]вспомогат'!K78</f>
        <v>107.12476202621832</v>
      </c>
      <c r="J81" s="37">
        <f>'[1]вспомогат'!L78</f>
        <v>778795.3399999999</v>
      </c>
    </row>
    <row r="82" spans="1:10" ht="15" customHeight="1">
      <c r="A82" s="50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1172858208.9299998</v>
      </c>
      <c r="F82" s="41">
        <f>SUM(F39:F81)</f>
        <v>65354051.28000002</v>
      </c>
      <c r="G82" s="42">
        <f>F82/D82*100</f>
        <v>56.54319883937464</v>
      </c>
      <c r="H82" s="41">
        <f>SUM(H39:H81)</f>
        <v>-50228463.71999998</v>
      </c>
      <c r="I82" s="43">
        <f>E82/C82*100</f>
        <v>100.40591579399631</v>
      </c>
      <c r="J82" s="41">
        <f>SUM(J39:J81)</f>
        <v>4741569.9300000165</v>
      </c>
    </row>
    <row r="83" spans="1:10" ht="15.75" customHeight="1">
      <c r="A83" s="53" t="s">
        <v>85</v>
      </c>
      <c r="B83" s="54">
        <f>'[1]вспомогат'!B79</f>
        <v>12328777919</v>
      </c>
      <c r="C83" s="54">
        <f>'[1]вспомогат'!C79</f>
        <v>11382207020</v>
      </c>
      <c r="D83" s="54">
        <f>'[1]вспомогат'!D79</f>
        <v>1231390150</v>
      </c>
      <c r="E83" s="54">
        <f>'[1]вспомогат'!G79</f>
        <v>11126312448.550013</v>
      </c>
      <c r="F83" s="54">
        <f>'[1]вспомогат'!H79</f>
        <v>882168811.6700004</v>
      </c>
      <c r="G83" s="55">
        <f>'[1]вспомогат'!I79</f>
        <v>71.64007375485343</v>
      </c>
      <c r="H83" s="54">
        <f>'[1]вспомогат'!J79</f>
        <v>-349221338.3299999</v>
      </c>
      <c r="I83" s="55">
        <f>'[1]вспомогат'!K79</f>
        <v>97.75180181663936</v>
      </c>
      <c r="J83" s="54">
        <f>'[1]вспомогат'!L79</f>
        <v>-255894571.44999984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22.11.2019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2019-11-25T07:54:31Z</dcterms:created>
  <dcterms:modified xsi:type="dcterms:W3CDTF">2019-11-25T07:55:01Z</dcterms:modified>
  <cp:category/>
  <cp:version/>
  <cp:contentType/>
  <cp:contentStatus/>
</cp:coreProperties>
</file>