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<sst xmlns="http://schemas.openxmlformats.org/spreadsheetml/2006/main" count="91" uniqueCount="86">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</sst>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20.11.2019</v>
          </cell>
        </row>
        <row r="6">
          <cell r="G6" t="str">
            <v>Фактично надійшло на 20.11.2019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1938839223.81</v>
          </cell>
          <cell r="H10">
            <v>208860539.40999985</v>
          </cell>
          <cell r="I10">
            <v>65.90921006409512</v>
          </cell>
          <cell r="J10">
            <v>-108030740.59000015</v>
          </cell>
          <cell r="K10">
            <v>88.1587490973096</v>
          </cell>
          <cell r="L10">
            <v>-260419776.19000006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5037633799.48</v>
          </cell>
          <cell r="H11">
            <v>339291224.4399996</v>
          </cell>
          <cell r="I11">
            <v>65.7993822183866</v>
          </cell>
          <cell r="J11">
            <v>-176353775.56000042</v>
          </cell>
          <cell r="K11">
            <v>97.87191407083891</v>
          </cell>
          <cell r="L11">
            <v>-109536200.52000046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431461543.21</v>
          </cell>
          <cell r="H12">
            <v>26586233.639999986</v>
          </cell>
          <cell r="I12">
            <v>67.5929517335497</v>
          </cell>
          <cell r="J12">
            <v>-12746615.360000014</v>
          </cell>
          <cell r="K12">
            <v>97.26968453143702</v>
          </cell>
          <cell r="L12">
            <v>-12110927.790000021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612578183.11</v>
          </cell>
          <cell r="H13">
            <v>41163969.33000004</v>
          </cell>
          <cell r="I13">
            <v>68.4141869663199</v>
          </cell>
          <cell r="J13">
            <v>-19004792.669999957</v>
          </cell>
          <cell r="K13">
            <v>102.13088187690529</v>
          </cell>
          <cell r="L13">
            <v>12780970.110000014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562391826.01</v>
          </cell>
          <cell r="H14">
            <v>34591538.26999998</v>
          </cell>
          <cell r="I14">
            <v>66.51451422912737</v>
          </cell>
          <cell r="J14">
            <v>-17414461.73000002</v>
          </cell>
          <cell r="K14">
            <v>97.84862576880316</v>
          </cell>
          <cell r="L14">
            <v>-12365173.99000001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88295508.29</v>
          </cell>
          <cell r="H15">
            <v>5482005.030000001</v>
          </cell>
          <cell r="I15">
            <v>54.583023520362836</v>
          </cell>
          <cell r="J15">
            <v>-4561419.969999999</v>
          </cell>
          <cell r="K15">
            <v>101.88415458101039</v>
          </cell>
          <cell r="L15">
            <v>1632858.2900000066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35830360.01</v>
          </cell>
          <cell r="H16">
            <v>2352681.2299999967</v>
          </cell>
          <cell r="I16">
            <v>59.30376641283325</v>
          </cell>
          <cell r="J16">
            <v>-1614488.7700000033</v>
          </cell>
          <cell r="K16">
            <v>99.91366745563187</v>
          </cell>
          <cell r="L16">
            <v>-30959.990000002086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314313328.04</v>
          </cell>
          <cell r="H17">
            <v>23112036.71000004</v>
          </cell>
          <cell r="I17">
            <v>61.65107327167214</v>
          </cell>
          <cell r="J17">
            <v>-14376421.289999962</v>
          </cell>
          <cell r="K17">
            <v>106.83904676146443</v>
          </cell>
          <cell r="L17">
            <v>20120018.04000002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95817.29</v>
          </cell>
          <cell r="H18">
            <v>8044.0199999999895</v>
          </cell>
          <cell r="I18">
            <v>87.43499999999989</v>
          </cell>
          <cell r="J18">
            <v>-1155.9800000000105</v>
          </cell>
          <cell r="K18">
            <v>88.96684308263694</v>
          </cell>
          <cell r="L18">
            <v>-11882.710000000006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6103996.23</v>
          </cell>
          <cell r="H19">
            <v>185074.22000000067</v>
          </cell>
          <cell r="I19">
            <v>87.84279123633083</v>
          </cell>
          <cell r="J19">
            <v>-25613.77999999933</v>
          </cell>
          <cell r="K19">
            <v>107.84710490239955</v>
          </cell>
          <cell r="L19">
            <v>444135.23000000045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122377694.85</v>
          </cell>
          <cell r="H20">
            <v>6832852.439999998</v>
          </cell>
          <cell r="I20">
            <v>51.537366830956714</v>
          </cell>
          <cell r="J20">
            <v>-6425202.560000002</v>
          </cell>
          <cell r="K20">
            <v>97.42525846043411</v>
          </cell>
          <cell r="L20">
            <v>-3234181.150000006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34591750.33</v>
          </cell>
          <cell r="H21">
            <v>1247473.8699999973</v>
          </cell>
          <cell r="I21">
            <v>43.203456002548876</v>
          </cell>
          <cell r="J21">
            <v>-1639966.1300000027</v>
          </cell>
          <cell r="K21">
            <v>108.07971477022507</v>
          </cell>
          <cell r="L21">
            <v>2585975.329999998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60919500.65</v>
          </cell>
          <cell r="H22">
            <v>3609939.1099999994</v>
          </cell>
          <cell r="I22">
            <v>58.18642131676963</v>
          </cell>
          <cell r="J22">
            <v>-2594152.8900000006</v>
          </cell>
          <cell r="K22">
            <v>102.13101093580283</v>
          </cell>
          <cell r="L22">
            <v>1271113.6499999985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3951977.08</v>
          </cell>
          <cell r="H23">
            <v>218572.99000000022</v>
          </cell>
          <cell r="I23">
            <v>37.689092091037516</v>
          </cell>
          <cell r="J23">
            <v>-361364.0099999998</v>
          </cell>
          <cell r="K23">
            <v>95.57542884643755</v>
          </cell>
          <cell r="L23">
            <v>-182952.91999999993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38927543.56</v>
          </cell>
          <cell r="H24">
            <v>2326434.6799999997</v>
          </cell>
          <cell r="I24">
            <v>59.328919943619994</v>
          </cell>
          <cell r="J24">
            <v>-1594814.3200000003</v>
          </cell>
          <cell r="K24">
            <v>107.12043493475878</v>
          </cell>
          <cell r="L24">
            <v>2587564.5600000024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116139365.53</v>
          </cell>
          <cell r="H25">
            <v>6258643.159999996</v>
          </cell>
          <cell r="I25">
            <v>52.497965766086594</v>
          </cell>
          <cell r="J25">
            <v>-5663043.840000004</v>
          </cell>
          <cell r="K25">
            <v>100.52634974564938</v>
          </cell>
          <cell r="L25">
            <v>608098.5300000012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6884328.16</v>
          </cell>
          <cell r="H26">
            <v>359079.03000000026</v>
          </cell>
          <cell r="I26">
            <v>77.7144913201847</v>
          </cell>
          <cell r="J26">
            <v>-102969.96999999974</v>
          </cell>
          <cell r="K26">
            <v>105.44988083843059</v>
          </cell>
          <cell r="L26">
            <v>355797.16000000015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60948461.53</v>
          </cell>
          <cell r="H27">
            <v>4084962.079999998</v>
          </cell>
          <cell r="I27">
            <v>67.3750277295757</v>
          </cell>
          <cell r="J27">
            <v>-1978058.9200000018</v>
          </cell>
          <cell r="K27">
            <v>97.51886626488306</v>
          </cell>
          <cell r="L27">
            <v>-1550687.4699999988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111732.94</v>
          </cell>
          <cell r="H28">
            <v>1445.5</v>
          </cell>
          <cell r="I28">
            <v>34.01176470588235</v>
          </cell>
          <cell r="J28">
            <v>-2804.5</v>
          </cell>
          <cell r="K28">
            <v>98.70401060070671</v>
          </cell>
          <cell r="L28">
            <v>-1467.0599999999977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196813766.1</v>
          </cell>
          <cell r="H29">
            <v>10129784.189999998</v>
          </cell>
          <cell r="I29">
            <v>58.178956366748416</v>
          </cell>
          <cell r="J29">
            <v>-7281638.810000002</v>
          </cell>
          <cell r="K29">
            <v>99.4299626794925</v>
          </cell>
          <cell r="L29">
            <v>-1128343.900000006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27092398.78</v>
          </cell>
          <cell r="H30">
            <v>898030.6600000001</v>
          </cell>
          <cell r="I30">
            <v>34.66579760652035</v>
          </cell>
          <cell r="J30">
            <v>-1692507.3399999999</v>
          </cell>
          <cell r="K30">
            <v>108.13093716596227</v>
          </cell>
          <cell r="L30">
            <v>2037220.7800000012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37827567.47</v>
          </cell>
          <cell r="H31">
            <v>2095341.3900000006</v>
          </cell>
          <cell r="I31">
            <v>59.813952963919384</v>
          </cell>
          <cell r="J31">
            <v>-1407756.6099999994</v>
          </cell>
          <cell r="K31">
            <v>93.02066184952754</v>
          </cell>
          <cell r="L31">
            <v>-2838201.530000001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44263032.6</v>
          </cell>
          <cell r="H32">
            <v>1877514.1799999997</v>
          </cell>
          <cell r="I32">
            <v>56.4912781435015</v>
          </cell>
          <cell r="J32">
            <v>-1446032.8200000003</v>
          </cell>
          <cell r="K32">
            <v>114.43554810238608</v>
          </cell>
          <cell r="L32">
            <v>5583589.6000000015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75577311.92</v>
          </cell>
          <cell r="H33">
            <v>3030983.7399999946</v>
          </cell>
          <cell r="I33">
            <v>42.75392228082319</v>
          </cell>
          <cell r="J33">
            <v>-4058386.2600000054</v>
          </cell>
          <cell r="K33">
            <v>102.04317457426784</v>
          </cell>
          <cell r="L33">
            <v>1513257.9200000018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292362.24</v>
          </cell>
          <cell r="H34">
            <v>16260.23999999999</v>
          </cell>
          <cell r="I34">
            <v>58.70122743682307</v>
          </cell>
          <cell r="J34">
            <v>-11439.76000000001</v>
          </cell>
          <cell r="K34">
            <v>87.29836966258584</v>
          </cell>
          <cell r="L34">
            <v>-42537.76000000001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7197208.82</v>
          </cell>
          <cell r="H35">
            <v>199445.25</v>
          </cell>
          <cell r="I35">
            <v>25.013607626290685</v>
          </cell>
          <cell r="J35">
            <v>-597901.75</v>
          </cell>
          <cell r="K35">
            <v>91.15805007227078</v>
          </cell>
          <cell r="L35">
            <v>-698099.1799999997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18525790.2</v>
          </cell>
          <cell r="H36">
            <v>590817.0700000003</v>
          </cell>
          <cell r="I36">
            <v>38.44065261337487</v>
          </cell>
          <cell r="J36">
            <v>-946141.9299999997</v>
          </cell>
          <cell r="K36">
            <v>116.33336272156085</v>
          </cell>
          <cell r="L36">
            <v>2601046.1999999993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45925900.41</v>
          </cell>
          <cell r="H37">
            <v>2149202.039999999</v>
          </cell>
          <cell r="I37">
            <v>65.0018612556973</v>
          </cell>
          <cell r="J37">
            <v>-1157167.960000001</v>
          </cell>
          <cell r="K37">
            <v>98.74467906694912</v>
          </cell>
          <cell r="L37">
            <v>-583846.5900000036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25150625.09</v>
          </cell>
          <cell r="H38">
            <v>1660649.9100000001</v>
          </cell>
          <cell r="I38">
            <v>96.73923600087382</v>
          </cell>
          <cell r="J38">
            <v>-55975.08999999985</v>
          </cell>
          <cell r="K38">
            <v>114.6422559485431</v>
          </cell>
          <cell r="L38">
            <v>3212270.09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18021162.5</v>
          </cell>
          <cell r="H39">
            <v>1435396.4000000004</v>
          </cell>
          <cell r="I39">
            <v>31.643502010185298</v>
          </cell>
          <cell r="J39">
            <v>-3100752.5999999996</v>
          </cell>
          <cell r="K39">
            <v>87.42064371788335</v>
          </cell>
          <cell r="L39">
            <v>-2593147.5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18201699.04</v>
          </cell>
          <cell r="H40">
            <v>936712.4600000009</v>
          </cell>
          <cell r="I40">
            <v>56.28114723810273</v>
          </cell>
          <cell r="J40">
            <v>-727632.5399999991</v>
          </cell>
          <cell r="K40">
            <v>98.31576529788246</v>
          </cell>
          <cell r="L40">
            <v>-311810.9600000009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20190344.42</v>
          </cell>
          <cell r="H41">
            <v>1047381.5800000019</v>
          </cell>
          <cell r="I41">
            <v>89.89612754934778</v>
          </cell>
          <cell r="J41">
            <v>-117720.41999999806</v>
          </cell>
          <cell r="K41">
            <v>103.18770156458814</v>
          </cell>
          <cell r="L41">
            <v>623725.4200000018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31168431.01</v>
          </cell>
          <cell r="H42">
            <v>1964169.9200000018</v>
          </cell>
          <cell r="I42">
            <v>65.45129898259366</v>
          </cell>
          <cell r="J42">
            <v>-1036794.0799999982</v>
          </cell>
          <cell r="K42">
            <v>101.62647059715388</v>
          </cell>
          <cell r="L42">
            <v>498832.01000000164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56070184.4</v>
          </cell>
          <cell r="H43">
            <v>3369035.6899999976</v>
          </cell>
          <cell r="I43">
            <v>41.741705828785214</v>
          </cell>
          <cell r="J43">
            <v>-4702114.310000002</v>
          </cell>
          <cell r="K43">
            <v>97.06765482495376</v>
          </cell>
          <cell r="L43">
            <v>-1693840.6000000015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27909205.54</v>
          </cell>
          <cell r="H44">
            <v>1362190.419999998</v>
          </cell>
          <cell r="I44">
            <v>67.6528641668735</v>
          </cell>
          <cell r="J44">
            <v>-651309.5800000019</v>
          </cell>
          <cell r="K44">
            <v>104.63791043054833</v>
          </cell>
          <cell r="L44">
            <v>1237031.539999999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27656929.73</v>
          </cell>
          <cell r="H45">
            <v>1508250.6999999993</v>
          </cell>
          <cell r="I45">
            <v>34.1151221131936</v>
          </cell>
          <cell r="J45">
            <v>-2912811.3000000007</v>
          </cell>
          <cell r="K45">
            <v>98.90621659175399</v>
          </cell>
          <cell r="L45">
            <v>-305852.26999999955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9908839.15</v>
          </cell>
          <cell r="H46">
            <v>445601.4500000011</v>
          </cell>
          <cell r="I46">
            <v>37.6977262998314</v>
          </cell>
          <cell r="J46">
            <v>-736436.5499999989</v>
          </cell>
          <cell r="K46">
            <v>94.0033106133633</v>
          </cell>
          <cell r="L46">
            <v>-632107.8499999996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8992936.83</v>
          </cell>
          <cell r="H47">
            <v>280915.7400000002</v>
          </cell>
          <cell r="I47">
            <v>16.875292627850676</v>
          </cell>
          <cell r="J47">
            <v>-1383741.2599999998</v>
          </cell>
          <cell r="K47">
            <v>95.20825674077182</v>
          </cell>
          <cell r="L47">
            <v>-452606.1699999999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12233266.32</v>
          </cell>
          <cell r="H48">
            <v>381438.55000000075</v>
          </cell>
          <cell r="I48">
            <v>13.161880985695603</v>
          </cell>
          <cell r="J48">
            <v>-2516616.4499999993</v>
          </cell>
          <cell r="K48">
            <v>87.99568296089497</v>
          </cell>
          <cell r="L48">
            <v>-1668854.6799999997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24661773.73</v>
          </cell>
          <cell r="H49">
            <v>1270510.6500000022</v>
          </cell>
          <cell r="I49">
            <v>45.21012121762067</v>
          </cell>
          <cell r="J49">
            <v>-1539724.3499999978</v>
          </cell>
          <cell r="K49">
            <v>92.40517003838848</v>
          </cell>
          <cell r="L49">
            <v>-2026964.2699999996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10593205.58</v>
          </cell>
          <cell r="H50">
            <v>556156.1600000001</v>
          </cell>
          <cell r="I50">
            <v>38.67836149940887</v>
          </cell>
          <cell r="J50">
            <v>-881743.8399999999</v>
          </cell>
          <cell r="K50">
            <v>97.85961607035631</v>
          </cell>
          <cell r="L50">
            <v>-231694.41999999993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9140302.87</v>
          </cell>
          <cell r="H51">
            <v>528573.4799999986</v>
          </cell>
          <cell r="I51">
            <v>60.25689466484252</v>
          </cell>
          <cell r="J51">
            <v>-348626.5200000014</v>
          </cell>
          <cell r="K51">
            <v>106.0664256694525</v>
          </cell>
          <cell r="L51">
            <v>522775.8699999992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61718803.95</v>
          </cell>
          <cell r="H52">
            <v>2776175.660000004</v>
          </cell>
          <cell r="I52">
            <v>65.88990626234921</v>
          </cell>
          <cell r="J52">
            <v>-1437179.3399999961</v>
          </cell>
          <cell r="K52">
            <v>104.87224258989842</v>
          </cell>
          <cell r="L52">
            <v>2867383.950000003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73135514.96</v>
          </cell>
          <cell r="H53">
            <v>3458649.219999999</v>
          </cell>
          <cell r="I53">
            <v>49.24933384196721</v>
          </cell>
          <cell r="J53">
            <v>-3564083.780000001</v>
          </cell>
          <cell r="K53">
            <v>96.47122262652454</v>
          </cell>
          <cell r="L53">
            <v>-2675191.0400000066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32373665.47</v>
          </cell>
          <cell r="H54">
            <v>1711945.789999999</v>
          </cell>
          <cell r="I54">
            <v>64.65784605506663</v>
          </cell>
          <cell r="J54">
            <v>-935754.2100000009</v>
          </cell>
          <cell r="K54">
            <v>90.67948828050596</v>
          </cell>
          <cell r="L54">
            <v>-3327534.530000001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67870620.12</v>
          </cell>
          <cell r="H55">
            <v>3666389.3500000015</v>
          </cell>
          <cell r="I55">
            <v>82.35005952113565</v>
          </cell>
          <cell r="J55">
            <v>-785810.6499999985</v>
          </cell>
          <cell r="K55">
            <v>109.92893657237678</v>
          </cell>
          <cell r="L55">
            <v>6130170.120000005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72067106.09</v>
          </cell>
          <cell r="H56">
            <v>3914046.829999998</v>
          </cell>
          <cell r="I56">
            <v>57.966556777370485</v>
          </cell>
          <cell r="J56">
            <v>-2838203.170000002</v>
          </cell>
          <cell r="K56">
            <v>93.74649976682761</v>
          </cell>
          <cell r="L56">
            <v>-4807343.909999996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14134902.77</v>
          </cell>
          <cell r="H57">
            <v>727673.1999999993</v>
          </cell>
          <cell r="I57">
            <v>63.229195811791215</v>
          </cell>
          <cell r="J57">
            <v>-423176.80000000075</v>
          </cell>
          <cell r="K57">
            <v>101.93700956224046</v>
          </cell>
          <cell r="L57">
            <v>268591.76999999955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59874015.24</v>
          </cell>
          <cell r="H58">
            <v>3595491.5</v>
          </cell>
          <cell r="I58">
            <v>73.78762166880064</v>
          </cell>
          <cell r="J58">
            <v>-1277265.5</v>
          </cell>
          <cell r="K58">
            <v>102.72155828739254</v>
          </cell>
          <cell r="L58">
            <v>1586333.240000002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22076980.06</v>
          </cell>
          <cell r="H59">
            <v>794916.879999999</v>
          </cell>
          <cell r="I59">
            <v>48.82595871655987</v>
          </cell>
          <cell r="J59">
            <v>-833145.120000001</v>
          </cell>
          <cell r="K59">
            <v>121.72247218194883</v>
          </cell>
          <cell r="L59">
            <v>3939836.0599999987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13590906.79</v>
          </cell>
          <cell r="H60">
            <v>635190.3599999994</v>
          </cell>
          <cell r="I60">
            <v>42.97983327469073</v>
          </cell>
          <cell r="J60">
            <v>-842689.6400000006</v>
          </cell>
          <cell r="K60">
            <v>97.82907924001017</v>
          </cell>
          <cell r="L60">
            <v>-301595.2100000009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11011628.06</v>
          </cell>
          <cell r="H61">
            <v>430262.58999999985</v>
          </cell>
          <cell r="I61">
            <v>34.4337339080524</v>
          </cell>
          <cell r="J61">
            <v>-819275.4100000001</v>
          </cell>
          <cell r="K61">
            <v>104.26505105296866</v>
          </cell>
          <cell r="L61">
            <v>450440.0600000005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11965051.84</v>
          </cell>
          <cell r="H62">
            <v>316923.1199999992</v>
          </cell>
          <cell r="I62">
            <v>15.4465385998824</v>
          </cell>
          <cell r="J62">
            <v>-1734818.8800000008</v>
          </cell>
          <cell r="K62">
            <v>89.58069707181323</v>
          </cell>
          <cell r="L62">
            <v>-1391678.1600000001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7853315.45</v>
          </cell>
          <cell r="H63">
            <v>519566.78000000026</v>
          </cell>
          <cell r="I63">
            <v>37.26288075689509</v>
          </cell>
          <cell r="J63">
            <v>-874761.2199999997</v>
          </cell>
          <cell r="K63">
            <v>92.60766786160704</v>
          </cell>
          <cell r="L63">
            <v>-626884.5499999998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14375805.55</v>
          </cell>
          <cell r="H64">
            <v>473064.26000000164</v>
          </cell>
          <cell r="I64">
            <v>46.951472865139706</v>
          </cell>
          <cell r="J64">
            <v>-534495.7399999984</v>
          </cell>
          <cell r="K64">
            <v>108.52105265939056</v>
          </cell>
          <cell r="L64">
            <v>1128785.5500000007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10584979.81</v>
          </cell>
          <cell r="H65">
            <v>427240.8100000005</v>
          </cell>
          <cell r="I65">
            <v>93.0615253923481</v>
          </cell>
          <cell r="J65">
            <v>-31854.18999999948</v>
          </cell>
          <cell r="K65">
            <v>100.14603097862775</v>
          </cell>
          <cell r="L65">
            <v>15434.810000000522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31041004.06</v>
          </cell>
          <cell r="H66">
            <v>1582616.379999999</v>
          </cell>
          <cell r="I66">
            <v>60.674837838532035</v>
          </cell>
          <cell r="J66">
            <v>-1025740.620000001</v>
          </cell>
          <cell r="K66">
            <v>102.67444742244369</v>
          </cell>
          <cell r="L66">
            <v>808551.0599999987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64079952.55</v>
          </cell>
          <cell r="H67">
            <v>2540826.049999997</v>
          </cell>
          <cell r="I67">
            <v>42.33685531434721</v>
          </cell>
          <cell r="J67">
            <v>-3460625.950000003</v>
          </cell>
          <cell r="K67">
            <v>98.7412112667935</v>
          </cell>
          <cell r="L67">
            <v>-816914.450000003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78762505.29</v>
          </cell>
          <cell r="H68">
            <v>3284804.6099999994</v>
          </cell>
          <cell r="I68">
            <v>34.33562324274252</v>
          </cell>
          <cell r="J68">
            <v>-6281949.390000001</v>
          </cell>
          <cell r="K68">
            <v>92.8728304460188</v>
          </cell>
          <cell r="L68">
            <v>-6044326.709999993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14746984.04</v>
          </cell>
          <cell r="H69">
            <v>716158.209999999</v>
          </cell>
          <cell r="I69">
            <v>47.26243400559626</v>
          </cell>
          <cell r="J69">
            <v>-799121.790000001</v>
          </cell>
          <cell r="K69">
            <v>105.51550422041007</v>
          </cell>
          <cell r="L69">
            <v>770854.0399999991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8685860</v>
          </cell>
          <cell r="H70">
            <v>466503.1500000004</v>
          </cell>
          <cell r="I70">
            <v>111.2446077133844</v>
          </cell>
          <cell r="J70">
            <v>47154.15000000037</v>
          </cell>
          <cell r="K70">
            <v>104.60847125490879</v>
          </cell>
          <cell r="L70">
            <v>382651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7151226.44</v>
          </cell>
          <cell r="H71">
            <v>320509.3800000008</v>
          </cell>
          <cell r="I71">
            <v>37.67325723675636</v>
          </cell>
          <cell r="J71">
            <v>-530251.6199999992</v>
          </cell>
          <cell r="K71">
            <v>104.30143282673893</v>
          </cell>
          <cell r="L71">
            <v>294919.4400000004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49849710.45</v>
          </cell>
          <cell r="H72">
            <v>2390925.690000005</v>
          </cell>
          <cell r="I72">
            <v>47.87302202287535</v>
          </cell>
          <cell r="J72">
            <v>-2603381.309999995</v>
          </cell>
          <cell r="K72">
            <v>95.55689935555364</v>
          </cell>
          <cell r="L72">
            <v>-2317857.549999997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21818973.16</v>
          </cell>
          <cell r="H73">
            <v>1081709.1400000006</v>
          </cell>
          <cell r="I73">
            <v>67.38256365533462</v>
          </cell>
          <cell r="J73">
            <v>-523615.8599999994</v>
          </cell>
          <cell r="K73">
            <v>99.149028457383</v>
          </cell>
          <cell r="L73">
            <v>-187266.83999999985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8631691.06</v>
          </cell>
          <cell r="H74">
            <v>478536.79000000097</v>
          </cell>
          <cell r="I74">
            <v>87.84682417300014</v>
          </cell>
          <cell r="J74">
            <v>-66203.20999999903</v>
          </cell>
          <cell r="K74">
            <v>105.72221204945656</v>
          </cell>
          <cell r="L74">
            <v>467190.0600000005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9354382.37</v>
          </cell>
          <cell r="H75">
            <v>560072.3399999999</v>
          </cell>
          <cell r="I75">
            <v>37.530914778301344</v>
          </cell>
          <cell r="J75">
            <v>-932223.6600000001</v>
          </cell>
          <cell r="K75">
            <v>106.65699149960052</v>
          </cell>
          <cell r="L75">
            <v>583853.3699999992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9002570.72</v>
          </cell>
          <cell r="H76">
            <v>166016.38000000082</v>
          </cell>
          <cell r="I76">
            <v>19.51109319506122</v>
          </cell>
          <cell r="J76">
            <v>-684865.6199999992</v>
          </cell>
          <cell r="K76">
            <v>123.31104533660535</v>
          </cell>
          <cell r="L76">
            <v>1701869.7200000007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13376657.53</v>
          </cell>
          <cell r="H77">
            <v>620985.4799999986</v>
          </cell>
          <cell r="I77">
            <v>36.44355840642258</v>
          </cell>
          <cell r="J77">
            <v>-1082979.5200000014</v>
          </cell>
          <cell r="K77">
            <v>94.38601920776794</v>
          </cell>
          <cell r="L77">
            <v>-795629.4700000007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11619793.95</v>
          </cell>
          <cell r="H78">
            <v>456844.77999999933</v>
          </cell>
          <cell r="I78">
            <v>61.18298454772144</v>
          </cell>
          <cell r="J78">
            <v>-289841.22000000067</v>
          </cell>
          <cell r="K78">
            <v>106.302981586204</v>
          </cell>
          <cell r="L78">
            <v>688967.9499999993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11026564792.640007</v>
          </cell>
          <cell r="H79">
            <v>782421155.7599994</v>
          </cell>
          <cell r="I79">
            <v>63.539663343904394</v>
          </cell>
          <cell r="J79">
            <v>-448968994.2400006</v>
          </cell>
          <cell r="K79">
            <v>96.87545458683817</v>
          </cell>
          <cell r="L79">
            <v>-355642227.3600004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1938839223.81</v>
      </c>
      <c r="F10" s="33">
        <f>'[1]вспомогат'!H10</f>
        <v>208860539.40999985</v>
      </c>
      <c r="G10" s="34">
        <f>'[1]вспомогат'!I10</f>
        <v>65.90921006409512</v>
      </c>
      <c r="H10" s="35">
        <f>'[1]вспомогат'!J10</f>
        <v>-108030740.59000015</v>
      </c>
      <c r="I10" s="36">
        <f>'[1]вспомогат'!K10</f>
        <v>88.1587490973096</v>
      </c>
      <c r="J10" s="37">
        <f>'[1]вспомогат'!L10</f>
        <v>-260419776.19000006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5037633799.48</v>
      </c>
      <c r="F12" s="38">
        <f>'[1]вспомогат'!H11</f>
        <v>339291224.4399996</v>
      </c>
      <c r="G12" s="39">
        <f>'[1]вспомогат'!I11</f>
        <v>65.7993822183866</v>
      </c>
      <c r="H12" s="35">
        <f>'[1]вспомогат'!J11</f>
        <v>-176353775.56000042</v>
      </c>
      <c r="I12" s="36">
        <f>'[1]вспомогат'!K11</f>
        <v>97.87191407083891</v>
      </c>
      <c r="J12" s="37">
        <f>'[1]вспомогат'!L11</f>
        <v>-109536200.52000046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431461543.21</v>
      </c>
      <c r="F13" s="38">
        <f>'[1]вспомогат'!H12</f>
        <v>26586233.639999986</v>
      </c>
      <c r="G13" s="39">
        <f>'[1]вспомогат'!I12</f>
        <v>67.5929517335497</v>
      </c>
      <c r="H13" s="35">
        <f>'[1]вспомогат'!J12</f>
        <v>-12746615.360000014</v>
      </c>
      <c r="I13" s="36">
        <f>'[1]вспомогат'!K12</f>
        <v>97.26968453143702</v>
      </c>
      <c r="J13" s="37">
        <f>'[1]вспомогат'!L12</f>
        <v>-12110927.790000021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612578183.11</v>
      </c>
      <c r="F14" s="38">
        <f>'[1]вспомогат'!H13</f>
        <v>41163969.33000004</v>
      </c>
      <c r="G14" s="39">
        <f>'[1]вспомогат'!I13</f>
        <v>68.4141869663199</v>
      </c>
      <c r="H14" s="35">
        <f>'[1]вспомогат'!J13</f>
        <v>-19004792.669999957</v>
      </c>
      <c r="I14" s="36">
        <f>'[1]вспомогат'!K13</f>
        <v>102.13088187690529</v>
      </c>
      <c r="J14" s="37">
        <f>'[1]вспомогат'!L13</f>
        <v>12780970.110000014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562391826.01</v>
      </c>
      <c r="F15" s="38">
        <f>'[1]вспомогат'!H14</f>
        <v>34591538.26999998</v>
      </c>
      <c r="G15" s="39">
        <f>'[1]вспомогат'!I14</f>
        <v>66.51451422912737</v>
      </c>
      <c r="H15" s="35">
        <f>'[1]вспомогат'!J14</f>
        <v>-17414461.73000002</v>
      </c>
      <c r="I15" s="36">
        <f>'[1]вспомогат'!K14</f>
        <v>97.84862576880316</v>
      </c>
      <c r="J15" s="37">
        <f>'[1]вспомогат'!L14</f>
        <v>-12365173.99000001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88295508.29</v>
      </c>
      <c r="F16" s="38">
        <f>'[1]вспомогат'!H15</f>
        <v>5482005.030000001</v>
      </c>
      <c r="G16" s="39">
        <f>'[1]вспомогат'!I15</f>
        <v>54.583023520362836</v>
      </c>
      <c r="H16" s="35">
        <f>'[1]вспомогат'!J15</f>
        <v>-4561419.969999999</v>
      </c>
      <c r="I16" s="36">
        <f>'[1]вспомогат'!K15</f>
        <v>101.88415458101039</v>
      </c>
      <c r="J16" s="37">
        <f>'[1]вспомогат'!L15</f>
        <v>1632858.2900000066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6732360860.099999</v>
      </c>
      <c r="F17" s="41">
        <f>SUM(F12:F16)</f>
        <v>447114970.70999956</v>
      </c>
      <c r="G17" s="42">
        <f>F17/D17*100</f>
        <v>66.02445184868147</v>
      </c>
      <c r="H17" s="41">
        <f>SUM(H12:H16)</f>
        <v>-230081065.2900004</v>
      </c>
      <c r="I17" s="43">
        <f>E17/C17*100</f>
        <v>98.25453613966238</v>
      </c>
      <c r="J17" s="41">
        <f>SUM(J12:J16)</f>
        <v>-119598473.90000047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35830360.01</v>
      </c>
      <c r="F18" s="45">
        <f>'[1]вспомогат'!H16</f>
        <v>2352681.2299999967</v>
      </c>
      <c r="G18" s="46">
        <f>'[1]вспомогат'!I16</f>
        <v>59.30376641283325</v>
      </c>
      <c r="H18" s="47">
        <f>'[1]вспомогат'!J16</f>
        <v>-1614488.7700000033</v>
      </c>
      <c r="I18" s="48">
        <f>'[1]вспомогат'!K16</f>
        <v>99.91366745563187</v>
      </c>
      <c r="J18" s="49">
        <f>'[1]вспомогат'!L16</f>
        <v>-30959.990000002086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314313328.04</v>
      </c>
      <c r="F19" s="38">
        <f>'[1]вспомогат'!H17</f>
        <v>23112036.71000004</v>
      </c>
      <c r="G19" s="39">
        <f>'[1]вспомогат'!I17</f>
        <v>61.65107327167214</v>
      </c>
      <c r="H19" s="35">
        <f>'[1]вспомогат'!J17</f>
        <v>-14376421.289999962</v>
      </c>
      <c r="I19" s="36">
        <f>'[1]вспомогат'!K17</f>
        <v>106.83904676146443</v>
      </c>
      <c r="J19" s="37">
        <f>'[1]вспомогат'!L17</f>
        <v>20120018.04000002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95817.29</v>
      </c>
      <c r="F20" s="38">
        <f>'[1]вспомогат'!H18</f>
        <v>8044.0199999999895</v>
      </c>
      <c r="G20" s="39">
        <f>'[1]вспомогат'!I18</f>
        <v>87.43499999999989</v>
      </c>
      <c r="H20" s="35">
        <f>'[1]вспомогат'!J18</f>
        <v>-1155.9800000000105</v>
      </c>
      <c r="I20" s="36">
        <f>'[1]вспомогат'!K18</f>
        <v>88.96684308263694</v>
      </c>
      <c r="J20" s="37">
        <f>'[1]вспомогат'!L18</f>
        <v>-11882.710000000006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6103996.23</v>
      </c>
      <c r="F21" s="38">
        <f>'[1]вспомогат'!H19</f>
        <v>185074.22000000067</v>
      </c>
      <c r="G21" s="39">
        <f>'[1]вспомогат'!I19</f>
        <v>87.84279123633083</v>
      </c>
      <c r="H21" s="35">
        <f>'[1]вспомогат'!J19</f>
        <v>-25613.77999999933</v>
      </c>
      <c r="I21" s="36">
        <f>'[1]вспомогат'!K19</f>
        <v>107.84710490239955</v>
      </c>
      <c r="J21" s="37">
        <f>'[1]вспомогат'!L19</f>
        <v>444135.23000000045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122377694.85</v>
      </c>
      <c r="F22" s="38">
        <f>'[1]вспомогат'!H20</f>
        <v>6832852.439999998</v>
      </c>
      <c r="G22" s="39">
        <f>'[1]вспомогат'!I20</f>
        <v>51.537366830956714</v>
      </c>
      <c r="H22" s="35">
        <f>'[1]вспомогат'!J20</f>
        <v>-6425202.560000002</v>
      </c>
      <c r="I22" s="36">
        <f>'[1]вспомогат'!K20</f>
        <v>97.42525846043411</v>
      </c>
      <c r="J22" s="37">
        <f>'[1]вспомогат'!L20</f>
        <v>-3234181.150000006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34591750.33</v>
      </c>
      <c r="F23" s="38">
        <f>'[1]вспомогат'!H21</f>
        <v>1247473.8699999973</v>
      </c>
      <c r="G23" s="39">
        <f>'[1]вспомогат'!I21</f>
        <v>43.203456002548876</v>
      </c>
      <c r="H23" s="35">
        <f>'[1]вспомогат'!J21</f>
        <v>-1639966.1300000027</v>
      </c>
      <c r="I23" s="36">
        <f>'[1]вспомогат'!K21</f>
        <v>108.07971477022507</v>
      </c>
      <c r="J23" s="37">
        <f>'[1]вспомогат'!L21</f>
        <v>2585975.329999998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60919500.65</v>
      </c>
      <c r="F24" s="38">
        <f>'[1]вспомогат'!H22</f>
        <v>3609939.1099999994</v>
      </c>
      <c r="G24" s="39">
        <f>'[1]вспомогат'!I22</f>
        <v>58.18642131676963</v>
      </c>
      <c r="H24" s="35">
        <f>'[1]вспомогат'!J22</f>
        <v>-2594152.8900000006</v>
      </c>
      <c r="I24" s="36">
        <f>'[1]вспомогат'!K22</f>
        <v>102.13101093580283</v>
      </c>
      <c r="J24" s="37">
        <f>'[1]вспомогат'!L22</f>
        <v>1271113.6499999985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3951977.08</v>
      </c>
      <c r="F25" s="38">
        <f>'[1]вспомогат'!H23</f>
        <v>218572.99000000022</v>
      </c>
      <c r="G25" s="39">
        <f>'[1]вспомогат'!I23</f>
        <v>37.689092091037516</v>
      </c>
      <c r="H25" s="35">
        <f>'[1]вспомогат'!J23</f>
        <v>-361364.0099999998</v>
      </c>
      <c r="I25" s="36">
        <f>'[1]вспомогат'!K23</f>
        <v>95.57542884643755</v>
      </c>
      <c r="J25" s="37">
        <f>'[1]вспомогат'!L23</f>
        <v>-182952.91999999993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38927543.56</v>
      </c>
      <c r="F26" s="38">
        <f>'[1]вспомогат'!H24</f>
        <v>2326434.6799999997</v>
      </c>
      <c r="G26" s="39">
        <f>'[1]вспомогат'!I24</f>
        <v>59.328919943619994</v>
      </c>
      <c r="H26" s="35">
        <f>'[1]вспомогат'!J24</f>
        <v>-1594814.3200000003</v>
      </c>
      <c r="I26" s="36">
        <f>'[1]вспомогат'!K24</f>
        <v>107.12043493475878</v>
      </c>
      <c r="J26" s="37">
        <f>'[1]вспомогат'!L24</f>
        <v>2587564.5600000024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116139365.53</v>
      </c>
      <c r="F27" s="38">
        <f>'[1]вспомогат'!H25</f>
        <v>6258643.159999996</v>
      </c>
      <c r="G27" s="39">
        <f>'[1]вспомогат'!I25</f>
        <v>52.497965766086594</v>
      </c>
      <c r="H27" s="35">
        <f>'[1]вспомогат'!J25</f>
        <v>-5663043.840000004</v>
      </c>
      <c r="I27" s="36">
        <f>'[1]вспомогат'!K25</f>
        <v>100.52634974564938</v>
      </c>
      <c r="J27" s="37">
        <f>'[1]вспомогат'!L25</f>
        <v>608098.5300000012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6884328.16</v>
      </c>
      <c r="F28" s="38">
        <f>'[1]вспомогат'!H26</f>
        <v>359079.03000000026</v>
      </c>
      <c r="G28" s="39">
        <f>'[1]вспомогат'!I26</f>
        <v>77.7144913201847</v>
      </c>
      <c r="H28" s="35">
        <f>'[1]вспомогат'!J26</f>
        <v>-102969.96999999974</v>
      </c>
      <c r="I28" s="36">
        <f>'[1]вспомогат'!K26</f>
        <v>105.44988083843059</v>
      </c>
      <c r="J28" s="37">
        <f>'[1]вспомогат'!L26</f>
        <v>355797.16000000015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60948461.53</v>
      </c>
      <c r="F29" s="38">
        <f>'[1]вспомогат'!H27</f>
        <v>4084962.079999998</v>
      </c>
      <c r="G29" s="39">
        <f>'[1]вспомогат'!I27</f>
        <v>67.3750277295757</v>
      </c>
      <c r="H29" s="35">
        <f>'[1]вспомогат'!J27</f>
        <v>-1978058.9200000018</v>
      </c>
      <c r="I29" s="36">
        <f>'[1]вспомогат'!K27</f>
        <v>97.51886626488306</v>
      </c>
      <c r="J29" s="37">
        <f>'[1]вспомогат'!L27</f>
        <v>-1550687.4699999988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111732.94</v>
      </c>
      <c r="F30" s="38">
        <f>'[1]вспомогат'!H28</f>
        <v>1445.5</v>
      </c>
      <c r="G30" s="39">
        <f>'[1]вспомогат'!I28</f>
        <v>34.01176470588235</v>
      </c>
      <c r="H30" s="35">
        <f>'[1]вспомогат'!J28</f>
        <v>-2804.5</v>
      </c>
      <c r="I30" s="36">
        <f>'[1]вспомогат'!K28</f>
        <v>98.70401060070671</v>
      </c>
      <c r="J30" s="37">
        <f>'[1]вспомогат'!L28</f>
        <v>-1467.0599999999977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196813766.1</v>
      </c>
      <c r="F31" s="38">
        <f>'[1]вспомогат'!H29</f>
        <v>10129784.189999998</v>
      </c>
      <c r="G31" s="39">
        <f>'[1]вспомогат'!I29</f>
        <v>58.178956366748416</v>
      </c>
      <c r="H31" s="35">
        <f>'[1]вспомогат'!J29</f>
        <v>-7281638.810000002</v>
      </c>
      <c r="I31" s="36">
        <f>'[1]вспомогат'!K29</f>
        <v>99.4299626794925</v>
      </c>
      <c r="J31" s="37">
        <f>'[1]вспомогат'!L29</f>
        <v>-1128343.900000006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27092398.78</v>
      </c>
      <c r="F32" s="38">
        <f>'[1]вспомогат'!H30</f>
        <v>898030.6600000001</v>
      </c>
      <c r="G32" s="39">
        <f>'[1]вспомогат'!I30</f>
        <v>34.66579760652035</v>
      </c>
      <c r="H32" s="35">
        <f>'[1]вспомогат'!J30</f>
        <v>-1692507.3399999999</v>
      </c>
      <c r="I32" s="36">
        <f>'[1]вспомогат'!K30</f>
        <v>108.13093716596227</v>
      </c>
      <c r="J32" s="37">
        <f>'[1]вспомогат'!L30</f>
        <v>2037220.7800000012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37827567.47</v>
      </c>
      <c r="F33" s="38">
        <f>'[1]вспомогат'!H31</f>
        <v>2095341.3900000006</v>
      </c>
      <c r="G33" s="39">
        <f>'[1]вспомогат'!I31</f>
        <v>59.813952963919384</v>
      </c>
      <c r="H33" s="35">
        <f>'[1]вспомогат'!J31</f>
        <v>-1407756.6099999994</v>
      </c>
      <c r="I33" s="36">
        <f>'[1]вспомогат'!K31</f>
        <v>93.02066184952754</v>
      </c>
      <c r="J33" s="37">
        <f>'[1]вспомогат'!L31</f>
        <v>-2838201.530000001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44263032.6</v>
      </c>
      <c r="F34" s="38">
        <f>'[1]вспомогат'!H32</f>
        <v>1877514.1799999997</v>
      </c>
      <c r="G34" s="39">
        <f>'[1]вспомогат'!I32</f>
        <v>56.4912781435015</v>
      </c>
      <c r="H34" s="35">
        <f>'[1]вспомогат'!J32</f>
        <v>-1446032.8200000003</v>
      </c>
      <c r="I34" s="36">
        <f>'[1]вспомогат'!K32</f>
        <v>114.43554810238608</v>
      </c>
      <c r="J34" s="37">
        <f>'[1]вспомогат'!L32</f>
        <v>5583589.6000000015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75577311.92</v>
      </c>
      <c r="F35" s="38">
        <f>'[1]вспомогат'!H33</f>
        <v>3030983.7399999946</v>
      </c>
      <c r="G35" s="39">
        <f>'[1]вспомогат'!I33</f>
        <v>42.75392228082319</v>
      </c>
      <c r="H35" s="35">
        <f>'[1]вспомогат'!J33</f>
        <v>-4058386.2600000054</v>
      </c>
      <c r="I35" s="36">
        <f>'[1]вспомогат'!K33</f>
        <v>102.04317457426784</v>
      </c>
      <c r="J35" s="37">
        <f>'[1]вспомогат'!L33</f>
        <v>1513257.9200000018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292362.24</v>
      </c>
      <c r="F36" s="38">
        <f>'[1]вспомогат'!H34</f>
        <v>16260.23999999999</v>
      </c>
      <c r="G36" s="39">
        <f>'[1]вспомогат'!I34</f>
        <v>58.70122743682307</v>
      </c>
      <c r="H36" s="35">
        <f>'[1]вспомогат'!J34</f>
        <v>-11439.76000000001</v>
      </c>
      <c r="I36" s="36">
        <f>'[1]вспомогат'!K34</f>
        <v>87.29836966258584</v>
      </c>
      <c r="J36" s="37">
        <f>'[1]вспомогат'!L34</f>
        <v>-42537.76000000001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7197208.82</v>
      </c>
      <c r="F37" s="38">
        <f>'[1]вспомогат'!H35</f>
        <v>199445.25</v>
      </c>
      <c r="G37" s="39">
        <f>'[1]вспомогат'!I35</f>
        <v>25.013607626290685</v>
      </c>
      <c r="H37" s="35">
        <f>'[1]вспомогат'!J35</f>
        <v>-597901.75</v>
      </c>
      <c r="I37" s="36">
        <f>'[1]вспомогат'!K35</f>
        <v>91.15805007227078</v>
      </c>
      <c r="J37" s="37">
        <f>'[1]вспомогат'!L35</f>
        <v>-698099.1799999997</v>
      </c>
    </row>
    <row r="38" spans="1:10" ht="18.75" customHeight="1">
      <c r="A38" s="51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1190259504.13</v>
      </c>
      <c r="F38" s="41">
        <f>SUM(F18:F37)</f>
        <v>68844598.69000001</v>
      </c>
      <c r="G38" s="42">
        <f>F38/D38*100</f>
        <v>56.55966009257667</v>
      </c>
      <c r="H38" s="41">
        <f>SUM(H18:H37)</f>
        <v>-52875720.30999997</v>
      </c>
      <c r="I38" s="43">
        <f>E38/C38*100</f>
        <v>102.35515654543892</v>
      </c>
      <c r="J38" s="41">
        <f>SUM(J18:J37)</f>
        <v>27387457.130000014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18525790.2</v>
      </c>
      <c r="F39" s="38">
        <f>'[1]вспомогат'!H36</f>
        <v>590817.0700000003</v>
      </c>
      <c r="G39" s="39">
        <f>'[1]вспомогат'!I36</f>
        <v>38.44065261337487</v>
      </c>
      <c r="H39" s="35">
        <f>'[1]вспомогат'!J36</f>
        <v>-946141.9299999997</v>
      </c>
      <c r="I39" s="36">
        <f>'[1]вспомогат'!K36</f>
        <v>116.33336272156085</v>
      </c>
      <c r="J39" s="37">
        <f>'[1]вспомогат'!L36</f>
        <v>2601046.1999999993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45925900.41</v>
      </c>
      <c r="F40" s="38">
        <f>'[1]вспомогат'!H37</f>
        <v>2149202.039999999</v>
      </c>
      <c r="G40" s="39">
        <f>'[1]вспомогат'!I37</f>
        <v>65.0018612556973</v>
      </c>
      <c r="H40" s="35">
        <f>'[1]вспомогат'!J37</f>
        <v>-1157167.960000001</v>
      </c>
      <c r="I40" s="36">
        <f>'[1]вспомогат'!K37</f>
        <v>98.74467906694912</v>
      </c>
      <c r="J40" s="37">
        <f>'[1]вспомогат'!L37</f>
        <v>-583846.5900000036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25150625.09</v>
      </c>
      <c r="F41" s="38">
        <f>'[1]вспомогат'!H38</f>
        <v>1660649.9100000001</v>
      </c>
      <c r="G41" s="39">
        <f>'[1]вспомогат'!I38</f>
        <v>96.73923600087382</v>
      </c>
      <c r="H41" s="35">
        <f>'[1]вспомогат'!J38</f>
        <v>-55975.08999999985</v>
      </c>
      <c r="I41" s="36">
        <f>'[1]вспомогат'!K38</f>
        <v>114.6422559485431</v>
      </c>
      <c r="J41" s="37">
        <f>'[1]вспомогат'!L38</f>
        <v>3212270.09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18021162.5</v>
      </c>
      <c r="F42" s="38">
        <f>'[1]вспомогат'!H39</f>
        <v>1435396.4000000004</v>
      </c>
      <c r="G42" s="39">
        <f>'[1]вспомогат'!I39</f>
        <v>31.643502010185298</v>
      </c>
      <c r="H42" s="35">
        <f>'[1]вспомогат'!J39</f>
        <v>-3100752.5999999996</v>
      </c>
      <c r="I42" s="36">
        <f>'[1]вспомогат'!K39</f>
        <v>87.42064371788335</v>
      </c>
      <c r="J42" s="37">
        <f>'[1]вспомогат'!L39</f>
        <v>-2593147.5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18201699.04</v>
      </c>
      <c r="F43" s="38">
        <f>'[1]вспомогат'!H40</f>
        <v>936712.4600000009</v>
      </c>
      <c r="G43" s="39">
        <f>'[1]вспомогат'!I40</f>
        <v>56.28114723810273</v>
      </c>
      <c r="H43" s="35">
        <f>'[1]вспомогат'!J40</f>
        <v>-727632.5399999991</v>
      </c>
      <c r="I43" s="36">
        <f>'[1]вспомогат'!K40</f>
        <v>98.31576529788246</v>
      </c>
      <c r="J43" s="37">
        <f>'[1]вспомогат'!L40</f>
        <v>-311810.9600000009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20190344.42</v>
      </c>
      <c r="F44" s="38">
        <f>'[1]вспомогат'!H41</f>
        <v>1047381.5800000019</v>
      </c>
      <c r="G44" s="39">
        <f>'[1]вспомогат'!I41</f>
        <v>89.89612754934778</v>
      </c>
      <c r="H44" s="35">
        <f>'[1]вспомогат'!J41</f>
        <v>-117720.41999999806</v>
      </c>
      <c r="I44" s="36">
        <f>'[1]вспомогат'!K41</f>
        <v>103.18770156458814</v>
      </c>
      <c r="J44" s="37">
        <f>'[1]вспомогат'!L41</f>
        <v>623725.4200000018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31168431.01</v>
      </c>
      <c r="F45" s="38">
        <f>'[1]вспомогат'!H42</f>
        <v>1964169.9200000018</v>
      </c>
      <c r="G45" s="39">
        <f>'[1]вспомогат'!I42</f>
        <v>65.45129898259366</v>
      </c>
      <c r="H45" s="35">
        <f>'[1]вспомогат'!J42</f>
        <v>-1036794.0799999982</v>
      </c>
      <c r="I45" s="36">
        <f>'[1]вспомогат'!K42</f>
        <v>101.62647059715388</v>
      </c>
      <c r="J45" s="37">
        <f>'[1]вспомогат'!L42</f>
        <v>498832.01000000164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56070184.4</v>
      </c>
      <c r="F46" s="38">
        <f>'[1]вспомогат'!H43</f>
        <v>3369035.6899999976</v>
      </c>
      <c r="G46" s="39">
        <f>'[1]вспомогат'!I43</f>
        <v>41.741705828785214</v>
      </c>
      <c r="H46" s="35">
        <f>'[1]вспомогат'!J43</f>
        <v>-4702114.310000002</v>
      </c>
      <c r="I46" s="36">
        <f>'[1]вспомогат'!K43</f>
        <v>97.06765482495376</v>
      </c>
      <c r="J46" s="37">
        <f>'[1]вспомогат'!L43</f>
        <v>-1693840.6000000015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27909205.54</v>
      </c>
      <c r="F47" s="38">
        <f>'[1]вспомогат'!H44</f>
        <v>1362190.419999998</v>
      </c>
      <c r="G47" s="39">
        <f>'[1]вспомогат'!I44</f>
        <v>67.6528641668735</v>
      </c>
      <c r="H47" s="35">
        <f>'[1]вспомогат'!J44</f>
        <v>-651309.5800000019</v>
      </c>
      <c r="I47" s="36">
        <f>'[1]вспомогат'!K44</f>
        <v>104.63791043054833</v>
      </c>
      <c r="J47" s="37">
        <f>'[1]вспомогат'!L44</f>
        <v>1237031.539999999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27656929.73</v>
      </c>
      <c r="F48" s="38">
        <f>'[1]вспомогат'!H45</f>
        <v>1508250.6999999993</v>
      </c>
      <c r="G48" s="39">
        <f>'[1]вспомогат'!I45</f>
        <v>34.1151221131936</v>
      </c>
      <c r="H48" s="35">
        <f>'[1]вспомогат'!J45</f>
        <v>-2912811.3000000007</v>
      </c>
      <c r="I48" s="36">
        <f>'[1]вспомогат'!K45</f>
        <v>98.90621659175399</v>
      </c>
      <c r="J48" s="37">
        <f>'[1]вспомогат'!L45</f>
        <v>-305852.26999999955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9908839.15</v>
      </c>
      <c r="F49" s="38">
        <f>'[1]вспомогат'!H46</f>
        <v>445601.4500000011</v>
      </c>
      <c r="G49" s="39">
        <f>'[1]вспомогат'!I46</f>
        <v>37.6977262998314</v>
      </c>
      <c r="H49" s="35">
        <f>'[1]вспомогат'!J46</f>
        <v>-736436.5499999989</v>
      </c>
      <c r="I49" s="36">
        <f>'[1]вспомогат'!K46</f>
        <v>94.0033106133633</v>
      </c>
      <c r="J49" s="37">
        <f>'[1]вспомогат'!L46</f>
        <v>-632107.8499999996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8992936.83</v>
      </c>
      <c r="F50" s="38">
        <f>'[1]вспомогат'!H47</f>
        <v>280915.7400000002</v>
      </c>
      <c r="G50" s="39">
        <f>'[1]вспомогат'!I47</f>
        <v>16.875292627850676</v>
      </c>
      <c r="H50" s="35">
        <f>'[1]вспомогат'!J47</f>
        <v>-1383741.2599999998</v>
      </c>
      <c r="I50" s="36">
        <f>'[1]вспомогат'!K47</f>
        <v>95.20825674077182</v>
      </c>
      <c r="J50" s="37">
        <f>'[1]вспомогат'!L47</f>
        <v>-452606.1699999999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12233266.32</v>
      </c>
      <c r="F51" s="38">
        <f>'[1]вспомогат'!H48</f>
        <v>381438.55000000075</v>
      </c>
      <c r="G51" s="39">
        <f>'[1]вспомогат'!I48</f>
        <v>13.161880985695603</v>
      </c>
      <c r="H51" s="35">
        <f>'[1]вспомогат'!J48</f>
        <v>-2516616.4499999993</v>
      </c>
      <c r="I51" s="36">
        <f>'[1]вспомогат'!K48</f>
        <v>87.99568296089497</v>
      </c>
      <c r="J51" s="37">
        <f>'[1]вспомогат'!L48</f>
        <v>-1668854.6799999997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24661773.73</v>
      </c>
      <c r="F52" s="38">
        <f>'[1]вспомогат'!H49</f>
        <v>1270510.6500000022</v>
      </c>
      <c r="G52" s="39">
        <f>'[1]вспомогат'!I49</f>
        <v>45.21012121762067</v>
      </c>
      <c r="H52" s="35">
        <f>'[1]вспомогат'!J49</f>
        <v>-1539724.3499999978</v>
      </c>
      <c r="I52" s="36">
        <f>'[1]вспомогат'!K49</f>
        <v>92.40517003838848</v>
      </c>
      <c r="J52" s="37">
        <f>'[1]вспомогат'!L49</f>
        <v>-2026964.2699999996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10593205.58</v>
      </c>
      <c r="F53" s="38">
        <f>'[1]вспомогат'!H50</f>
        <v>556156.1600000001</v>
      </c>
      <c r="G53" s="39">
        <f>'[1]вспомогат'!I50</f>
        <v>38.67836149940887</v>
      </c>
      <c r="H53" s="35">
        <f>'[1]вспомогат'!J50</f>
        <v>-881743.8399999999</v>
      </c>
      <c r="I53" s="36">
        <f>'[1]вспомогат'!K50</f>
        <v>97.85961607035631</v>
      </c>
      <c r="J53" s="37">
        <f>'[1]вспомогат'!L50</f>
        <v>-231694.41999999993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9140302.87</v>
      </c>
      <c r="F54" s="38">
        <f>'[1]вспомогат'!H51</f>
        <v>528573.4799999986</v>
      </c>
      <c r="G54" s="39">
        <f>'[1]вспомогат'!I51</f>
        <v>60.25689466484252</v>
      </c>
      <c r="H54" s="35">
        <f>'[1]вспомогат'!J51</f>
        <v>-348626.5200000014</v>
      </c>
      <c r="I54" s="36">
        <f>'[1]вспомогат'!K51</f>
        <v>106.0664256694525</v>
      </c>
      <c r="J54" s="37">
        <f>'[1]вспомогат'!L51</f>
        <v>522775.8699999992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61718803.95</v>
      </c>
      <c r="F55" s="38">
        <f>'[1]вспомогат'!H52</f>
        <v>2776175.660000004</v>
      </c>
      <c r="G55" s="39">
        <f>'[1]вспомогат'!I52</f>
        <v>65.88990626234921</v>
      </c>
      <c r="H55" s="35">
        <f>'[1]вспомогат'!J52</f>
        <v>-1437179.3399999961</v>
      </c>
      <c r="I55" s="36">
        <f>'[1]вспомогат'!K52</f>
        <v>104.87224258989842</v>
      </c>
      <c r="J55" s="37">
        <f>'[1]вспомогат'!L52</f>
        <v>2867383.950000003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73135514.96</v>
      </c>
      <c r="F56" s="38">
        <f>'[1]вспомогат'!H53</f>
        <v>3458649.219999999</v>
      </c>
      <c r="G56" s="39">
        <f>'[1]вспомогат'!I53</f>
        <v>49.24933384196721</v>
      </c>
      <c r="H56" s="35">
        <f>'[1]вспомогат'!J53</f>
        <v>-3564083.780000001</v>
      </c>
      <c r="I56" s="36">
        <f>'[1]вспомогат'!K53</f>
        <v>96.47122262652454</v>
      </c>
      <c r="J56" s="37">
        <f>'[1]вспомогат'!L53</f>
        <v>-2675191.0400000066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32373665.47</v>
      </c>
      <c r="F57" s="38">
        <f>'[1]вспомогат'!H54</f>
        <v>1711945.789999999</v>
      </c>
      <c r="G57" s="39">
        <f>'[1]вспомогат'!I54</f>
        <v>64.65784605506663</v>
      </c>
      <c r="H57" s="35">
        <f>'[1]вспомогат'!J54</f>
        <v>-935754.2100000009</v>
      </c>
      <c r="I57" s="36">
        <f>'[1]вспомогат'!K54</f>
        <v>90.67948828050596</v>
      </c>
      <c r="J57" s="37">
        <f>'[1]вспомогат'!L54</f>
        <v>-3327534.530000001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67870620.12</v>
      </c>
      <c r="F58" s="38">
        <f>'[1]вспомогат'!H55</f>
        <v>3666389.3500000015</v>
      </c>
      <c r="G58" s="39">
        <f>'[1]вспомогат'!I55</f>
        <v>82.35005952113565</v>
      </c>
      <c r="H58" s="35">
        <f>'[1]вспомогат'!J55</f>
        <v>-785810.6499999985</v>
      </c>
      <c r="I58" s="36">
        <f>'[1]вспомогат'!K55</f>
        <v>109.92893657237678</v>
      </c>
      <c r="J58" s="37">
        <f>'[1]вспомогат'!L55</f>
        <v>6130170.120000005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72067106.09</v>
      </c>
      <c r="F59" s="38">
        <f>'[1]вспомогат'!H56</f>
        <v>3914046.829999998</v>
      </c>
      <c r="G59" s="39">
        <f>'[1]вспомогат'!I56</f>
        <v>57.966556777370485</v>
      </c>
      <c r="H59" s="35">
        <f>'[1]вспомогат'!J56</f>
        <v>-2838203.170000002</v>
      </c>
      <c r="I59" s="36">
        <f>'[1]вспомогат'!K56</f>
        <v>93.74649976682761</v>
      </c>
      <c r="J59" s="37">
        <f>'[1]вспомогат'!L56</f>
        <v>-4807343.909999996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14134902.77</v>
      </c>
      <c r="F60" s="38">
        <f>'[1]вспомогат'!H57</f>
        <v>727673.1999999993</v>
      </c>
      <c r="G60" s="39">
        <f>'[1]вспомогат'!I57</f>
        <v>63.229195811791215</v>
      </c>
      <c r="H60" s="35">
        <f>'[1]вспомогат'!J57</f>
        <v>-423176.80000000075</v>
      </c>
      <c r="I60" s="36">
        <f>'[1]вспомогат'!K57</f>
        <v>101.93700956224046</v>
      </c>
      <c r="J60" s="37">
        <f>'[1]вспомогат'!L57</f>
        <v>268591.76999999955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59874015.24</v>
      </c>
      <c r="F61" s="38">
        <f>'[1]вспомогат'!H58</f>
        <v>3595491.5</v>
      </c>
      <c r="G61" s="39">
        <f>'[1]вспомогат'!I58</f>
        <v>73.78762166880064</v>
      </c>
      <c r="H61" s="35">
        <f>'[1]вспомогат'!J58</f>
        <v>-1277265.5</v>
      </c>
      <c r="I61" s="36">
        <f>'[1]вспомогат'!K58</f>
        <v>102.72155828739254</v>
      </c>
      <c r="J61" s="37">
        <f>'[1]вспомогат'!L58</f>
        <v>1586333.240000002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22076980.06</v>
      </c>
      <c r="F62" s="38">
        <f>'[1]вспомогат'!H59</f>
        <v>794916.879999999</v>
      </c>
      <c r="G62" s="39">
        <f>'[1]вспомогат'!I59</f>
        <v>48.82595871655987</v>
      </c>
      <c r="H62" s="35">
        <f>'[1]вспомогат'!J59</f>
        <v>-833145.120000001</v>
      </c>
      <c r="I62" s="36">
        <f>'[1]вспомогат'!K59</f>
        <v>121.72247218194883</v>
      </c>
      <c r="J62" s="37">
        <f>'[1]вспомогат'!L59</f>
        <v>3939836.0599999987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13590906.79</v>
      </c>
      <c r="F63" s="38">
        <f>'[1]вспомогат'!H60</f>
        <v>635190.3599999994</v>
      </c>
      <c r="G63" s="39">
        <f>'[1]вспомогат'!I60</f>
        <v>42.97983327469073</v>
      </c>
      <c r="H63" s="35">
        <f>'[1]вспомогат'!J60</f>
        <v>-842689.6400000006</v>
      </c>
      <c r="I63" s="36">
        <f>'[1]вспомогат'!K60</f>
        <v>97.82907924001017</v>
      </c>
      <c r="J63" s="37">
        <f>'[1]вспомогат'!L60</f>
        <v>-301595.2100000009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11011628.06</v>
      </c>
      <c r="F64" s="38">
        <f>'[1]вспомогат'!H61</f>
        <v>430262.58999999985</v>
      </c>
      <c r="G64" s="39">
        <f>'[1]вспомогат'!I61</f>
        <v>34.4337339080524</v>
      </c>
      <c r="H64" s="35">
        <f>'[1]вспомогат'!J61</f>
        <v>-819275.4100000001</v>
      </c>
      <c r="I64" s="36">
        <f>'[1]вспомогат'!K61</f>
        <v>104.26505105296866</v>
      </c>
      <c r="J64" s="37">
        <f>'[1]вспомогат'!L61</f>
        <v>450440.0600000005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11965051.84</v>
      </c>
      <c r="F65" s="38">
        <f>'[1]вспомогат'!H62</f>
        <v>316923.1199999992</v>
      </c>
      <c r="G65" s="39">
        <f>'[1]вспомогат'!I62</f>
        <v>15.4465385998824</v>
      </c>
      <c r="H65" s="35">
        <f>'[1]вспомогат'!J62</f>
        <v>-1734818.8800000008</v>
      </c>
      <c r="I65" s="36">
        <f>'[1]вспомогат'!K62</f>
        <v>89.58069707181323</v>
      </c>
      <c r="J65" s="37">
        <f>'[1]вспомогат'!L62</f>
        <v>-1391678.1600000001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7853315.45</v>
      </c>
      <c r="F66" s="38">
        <f>'[1]вспомогат'!H63</f>
        <v>519566.78000000026</v>
      </c>
      <c r="G66" s="39">
        <f>'[1]вспомогат'!I63</f>
        <v>37.26288075689509</v>
      </c>
      <c r="H66" s="35">
        <f>'[1]вспомогат'!J63</f>
        <v>-874761.2199999997</v>
      </c>
      <c r="I66" s="36">
        <f>'[1]вспомогат'!K63</f>
        <v>92.60766786160704</v>
      </c>
      <c r="J66" s="37">
        <f>'[1]вспомогат'!L63</f>
        <v>-626884.5499999998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14375805.55</v>
      </c>
      <c r="F67" s="38">
        <f>'[1]вспомогат'!H64</f>
        <v>473064.26000000164</v>
      </c>
      <c r="G67" s="39">
        <f>'[1]вспомогат'!I64</f>
        <v>46.951472865139706</v>
      </c>
      <c r="H67" s="35">
        <f>'[1]вспомогат'!J64</f>
        <v>-534495.7399999984</v>
      </c>
      <c r="I67" s="36">
        <f>'[1]вспомогат'!K64</f>
        <v>108.52105265939056</v>
      </c>
      <c r="J67" s="37">
        <f>'[1]вспомогат'!L64</f>
        <v>1128785.5500000007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10584979.81</v>
      </c>
      <c r="F68" s="38">
        <f>'[1]вспомогат'!H65</f>
        <v>427240.8100000005</v>
      </c>
      <c r="G68" s="39">
        <f>'[1]вспомогат'!I65</f>
        <v>93.0615253923481</v>
      </c>
      <c r="H68" s="35">
        <f>'[1]вспомогат'!J65</f>
        <v>-31854.18999999948</v>
      </c>
      <c r="I68" s="36">
        <f>'[1]вспомогат'!K65</f>
        <v>100.14603097862775</v>
      </c>
      <c r="J68" s="37">
        <f>'[1]вспомогат'!L65</f>
        <v>15434.810000000522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31041004.06</v>
      </c>
      <c r="F69" s="38">
        <f>'[1]вспомогат'!H66</f>
        <v>1582616.379999999</v>
      </c>
      <c r="G69" s="39">
        <f>'[1]вспомогат'!I66</f>
        <v>60.674837838532035</v>
      </c>
      <c r="H69" s="35">
        <f>'[1]вспомогат'!J66</f>
        <v>-1025740.620000001</v>
      </c>
      <c r="I69" s="36">
        <f>'[1]вспомогат'!K66</f>
        <v>102.67444742244369</v>
      </c>
      <c r="J69" s="37">
        <f>'[1]вспомогат'!L66</f>
        <v>808551.0599999987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64079952.55</v>
      </c>
      <c r="F70" s="38">
        <f>'[1]вспомогат'!H67</f>
        <v>2540826.049999997</v>
      </c>
      <c r="G70" s="39">
        <f>'[1]вспомогат'!I67</f>
        <v>42.33685531434721</v>
      </c>
      <c r="H70" s="35">
        <f>'[1]вспомогат'!J67</f>
        <v>-3460625.950000003</v>
      </c>
      <c r="I70" s="36">
        <f>'[1]вспомогат'!K67</f>
        <v>98.7412112667935</v>
      </c>
      <c r="J70" s="37">
        <f>'[1]вспомогат'!L67</f>
        <v>-816914.450000003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78762505.29</v>
      </c>
      <c r="F71" s="38">
        <f>'[1]вспомогат'!H68</f>
        <v>3284804.6099999994</v>
      </c>
      <c r="G71" s="39">
        <f>'[1]вспомогат'!I68</f>
        <v>34.33562324274252</v>
      </c>
      <c r="H71" s="35">
        <f>'[1]вспомогат'!J68</f>
        <v>-6281949.390000001</v>
      </c>
      <c r="I71" s="36">
        <f>'[1]вспомогат'!K68</f>
        <v>92.8728304460188</v>
      </c>
      <c r="J71" s="37">
        <f>'[1]вспомогат'!L68</f>
        <v>-6044326.709999993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14746984.04</v>
      </c>
      <c r="F72" s="38">
        <f>'[1]вспомогат'!H69</f>
        <v>716158.209999999</v>
      </c>
      <c r="G72" s="39">
        <f>'[1]вспомогат'!I69</f>
        <v>47.26243400559626</v>
      </c>
      <c r="H72" s="35">
        <f>'[1]вспомогат'!J69</f>
        <v>-799121.790000001</v>
      </c>
      <c r="I72" s="36">
        <f>'[1]вспомогат'!K69</f>
        <v>105.51550422041007</v>
      </c>
      <c r="J72" s="37">
        <f>'[1]вспомогат'!L69</f>
        <v>770854.0399999991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8685860</v>
      </c>
      <c r="F73" s="38">
        <f>'[1]вспомогат'!H70</f>
        <v>466503.1500000004</v>
      </c>
      <c r="G73" s="39">
        <f>'[1]вспомогат'!I70</f>
        <v>111.2446077133844</v>
      </c>
      <c r="H73" s="35">
        <f>'[1]вспомогат'!J70</f>
        <v>47154.15000000037</v>
      </c>
      <c r="I73" s="36">
        <f>'[1]вспомогат'!K70</f>
        <v>104.60847125490879</v>
      </c>
      <c r="J73" s="37">
        <f>'[1]вспомогат'!L70</f>
        <v>382651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7151226.44</v>
      </c>
      <c r="F74" s="38">
        <f>'[1]вспомогат'!H71</f>
        <v>320509.3800000008</v>
      </c>
      <c r="G74" s="39">
        <f>'[1]вспомогат'!I71</f>
        <v>37.67325723675636</v>
      </c>
      <c r="H74" s="35">
        <f>'[1]вспомогат'!J71</f>
        <v>-530251.6199999992</v>
      </c>
      <c r="I74" s="36">
        <f>'[1]вспомогат'!K71</f>
        <v>104.30143282673893</v>
      </c>
      <c r="J74" s="37">
        <f>'[1]вспомогат'!L71</f>
        <v>294919.4400000004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49849710.45</v>
      </c>
      <c r="F75" s="38">
        <f>'[1]вспомогат'!H72</f>
        <v>2390925.690000005</v>
      </c>
      <c r="G75" s="39">
        <f>'[1]вспомогат'!I72</f>
        <v>47.87302202287535</v>
      </c>
      <c r="H75" s="35">
        <f>'[1]вспомогат'!J72</f>
        <v>-2603381.309999995</v>
      </c>
      <c r="I75" s="36">
        <f>'[1]вспомогат'!K72</f>
        <v>95.55689935555364</v>
      </c>
      <c r="J75" s="37">
        <f>'[1]вспомогат'!L72</f>
        <v>-2317857.549999997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21818973.16</v>
      </c>
      <c r="F76" s="38">
        <f>'[1]вспомогат'!H73</f>
        <v>1081709.1400000006</v>
      </c>
      <c r="G76" s="39">
        <f>'[1]вспомогат'!I73</f>
        <v>67.38256365533462</v>
      </c>
      <c r="H76" s="35">
        <f>'[1]вспомогат'!J73</f>
        <v>-523615.8599999994</v>
      </c>
      <c r="I76" s="36">
        <f>'[1]вспомогат'!K73</f>
        <v>99.149028457383</v>
      </c>
      <c r="J76" s="37">
        <f>'[1]вспомогат'!L73</f>
        <v>-187266.83999999985</v>
      </c>
    </row>
    <row r="77" spans="1:10" ht="14.25" customHeight="1">
      <c r="A77" s="53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8631691.06</v>
      </c>
      <c r="F77" s="38">
        <f>'[1]вспомогат'!H74</f>
        <v>478536.79000000097</v>
      </c>
      <c r="G77" s="39">
        <f>'[1]вспомогат'!I74</f>
        <v>87.84682417300014</v>
      </c>
      <c r="H77" s="35">
        <f>'[1]вспомогат'!J74</f>
        <v>-66203.20999999903</v>
      </c>
      <c r="I77" s="36">
        <f>'[1]вспомогат'!K74</f>
        <v>105.72221204945656</v>
      </c>
      <c r="J77" s="37">
        <f>'[1]вспомогат'!L74</f>
        <v>467190.0600000005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9354382.37</v>
      </c>
      <c r="F78" s="38">
        <f>'[1]вспомогат'!H75</f>
        <v>560072.3399999999</v>
      </c>
      <c r="G78" s="39">
        <f>'[1]вспомогат'!I75</f>
        <v>37.530914778301344</v>
      </c>
      <c r="H78" s="35">
        <f>'[1]вспомогат'!J75</f>
        <v>-932223.6600000001</v>
      </c>
      <c r="I78" s="36">
        <f>'[1]вспомогат'!K75</f>
        <v>106.65699149960052</v>
      </c>
      <c r="J78" s="37">
        <f>'[1]вспомогат'!L75</f>
        <v>583853.3699999992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9002570.72</v>
      </c>
      <c r="F79" s="38">
        <f>'[1]вспомогат'!H76</f>
        <v>166016.38000000082</v>
      </c>
      <c r="G79" s="39">
        <f>'[1]вспомогат'!I76</f>
        <v>19.51109319506122</v>
      </c>
      <c r="H79" s="35">
        <f>'[1]вспомогат'!J76</f>
        <v>-684865.6199999992</v>
      </c>
      <c r="I79" s="36">
        <f>'[1]вспомогат'!K76</f>
        <v>123.31104533660535</v>
      </c>
      <c r="J79" s="37">
        <f>'[1]вспомогат'!L76</f>
        <v>1701869.7200000007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13376657.53</v>
      </c>
      <c r="F80" s="38">
        <f>'[1]вспомогат'!H77</f>
        <v>620985.4799999986</v>
      </c>
      <c r="G80" s="39">
        <f>'[1]вспомогат'!I77</f>
        <v>36.44355840642258</v>
      </c>
      <c r="H80" s="35">
        <f>'[1]вспомогат'!J77</f>
        <v>-1082979.5200000014</v>
      </c>
      <c r="I80" s="36">
        <f>'[1]вспомогат'!K77</f>
        <v>94.38601920776794</v>
      </c>
      <c r="J80" s="37">
        <f>'[1]вспомогат'!L77</f>
        <v>-795629.4700000007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11619793.95</v>
      </c>
      <c r="F81" s="38">
        <f>'[1]вспомогат'!H78</f>
        <v>456844.77999999933</v>
      </c>
      <c r="G81" s="39">
        <f>'[1]вспомогат'!I78</f>
        <v>61.18298454772144</v>
      </c>
      <c r="H81" s="35">
        <f>'[1]вспомогат'!J78</f>
        <v>-289841.22000000067</v>
      </c>
      <c r="I81" s="36">
        <f>'[1]вспомогат'!K78</f>
        <v>106.302981586204</v>
      </c>
      <c r="J81" s="37">
        <f>'[1]вспомогат'!L78</f>
        <v>688967.9499999993</v>
      </c>
    </row>
    <row r="82" spans="1:10" ht="15" customHeight="1">
      <c r="A82" s="51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1165105204.5999997</v>
      </c>
      <c r="F82" s="41">
        <f>SUM(F39:F81)</f>
        <v>57601046.94999999</v>
      </c>
      <c r="G82" s="42">
        <f>F82/D82*100</f>
        <v>49.83543311027623</v>
      </c>
      <c r="H82" s="41">
        <f>SUM(H39:H81)</f>
        <v>-57981468.05</v>
      </c>
      <c r="I82" s="43">
        <f>E82/C82*100</f>
        <v>99.7421974570469</v>
      </c>
      <c r="J82" s="41">
        <f>SUM(J39:J81)</f>
        <v>-3011434.399999995</v>
      </c>
    </row>
    <row r="83" spans="1:10" ht="15.75" customHeight="1">
      <c r="A83" s="54" t="s">
        <v>85</v>
      </c>
      <c r="B83" s="55">
        <f>'[1]вспомогат'!B79</f>
        <v>12328777919</v>
      </c>
      <c r="C83" s="55">
        <f>'[1]вспомогат'!C79</f>
        <v>11382207020</v>
      </c>
      <c r="D83" s="55">
        <f>'[1]вспомогат'!D79</f>
        <v>1231390150</v>
      </c>
      <c r="E83" s="55">
        <f>'[1]вспомогат'!G79</f>
        <v>11026564792.640007</v>
      </c>
      <c r="F83" s="55">
        <f>'[1]вспомогат'!H79</f>
        <v>782421155.7599994</v>
      </c>
      <c r="G83" s="56">
        <f>'[1]вспомогат'!I79</f>
        <v>63.539663343904394</v>
      </c>
      <c r="H83" s="55">
        <f>'[1]вспомогат'!J79</f>
        <v>-448968994.2400006</v>
      </c>
      <c r="I83" s="56">
        <f>'[1]вспомогат'!K79</f>
        <v>96.87545458683817</v>
      </c>
      <c r="J83" s="55">
        <f>'[1]вспомогат'!L79</f>
        <v>-355642227.3600004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20.11.2019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2019-11-21T07:40:58Z</dcterms:created>
  <dcterms:modified xsi:type="dcterms:W3CDTF">2019-11-21T07:41:24Z</dcterms:modified>
  <cp:category/>
  <cp:version/>
  <cp:contentType/>
  <cp:contentStatus/>
</cp:coreProperties>
</file>