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<sst xmlns="http://schemas.openxmlformats.org/spreadsheetml/2006/main" count="91" uniqueCount="86">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</sst>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19.11.2019</v>
          </cell>
        </row>
        <row r="6">
          <cell r="G6" t="str">
            <v>Фактично надійшло на 19.11.2019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1931386282.41</v>
          </cell>
          <cell r="H10">
            <v>201407598.01</v>
          </cell>
          <cell r="I10">
            <v>63.557317831528835</v>
          </cell>
          <cell r="J10">
            <v>-115483681.99000001</v>
          </cell>
          <cell r="K10">
            <v>87.81986489131113</v>
          </cell>
          <cell r="L10">
            <v>-267872717.5899999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5020571888.81</v>
          </cell>
          <cell r="H11">
            <v>322229313.77000046</v>
          </cell>
          <cell r="I11">
            <v>62.490533946804575</v>
          </cell>
          <cell r="J11">
            <v>-193415686.22999954</v>
          </cell>
          <cell r="K11">
            <v>97.54043268067696</v>
          </cell>
          <cell r="L11">
            <v>-126598111.18999958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428980022.43</v>
          </cell>
          <cell r="H12">
            <v>24104712.860000014</v>
          </cell>
          <cell r="I12">
            <v>61.28392291135588</v>
          </cell>
          <cell r="J12">
            <v>-15228136.139999986</v>
          </cell>
          <cell r="K12">
            <v>96.71024476854878</v>
          </cell>
          <cell r="L12">
            <v>-14592448.569999993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604335915.69</v>
          </cell>
          <cell r="H13">
            <v>32921701.910000086</v>
          </cell>
          <cell r="I13">
            <v>54.71560460226868</v>
          </cell>
          <cell r="J13">
            <v>-27247060.089999914</v>
          </cell>
          <cell r="K13">
            <v>100.75670619863317</v>
          </cell>
          <cell r="L13">
            <v>4538702.690000057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559522221.06</v>
          </cell>
          <cell r="H14">
            <v>31721933.319999933</v>
          </cell>
          <cell r="I14">
            <v>60.996679844633185</v>
          </cell>
          <cell r="J14">
            <v>-20284066.680000067</v>
          </cell>
          <cell r="K14">
            <v>97.34935304137225</v>
          </cell>
          <cell r="L14">
            <v>-15234778.940000057</v>
          </cell>
        </row>
        <row r="15">
          <cell r="B15">
            <v>94482700</v>
          </cell>
          <cell r="C15">
            <v>86662650</v>
          </cell>
          <cell r="D15">
            <v>10043425</v>
          </cell>
          <cell r="G15">
            <v>87988837.46</v>
          </cell>
          <cell r="H15">
            <v>5175334.199999988</v>
          </cell>
          <cell r="I15">
            <v>51.52957482133822</v>
          </cell>
          <cell r="J15">
            <v>-4868090.800000012</v>
          </cell>
          <cell r="K15">
            <v>101.53028722292706</v>
          </cell>
          <cell r="L15">
            <v>1326187.4599999934</v>
          </cell>
        </row>
        <row r="16">
          <cell r="B16">
            <v>38978086</v>
          </cell>
          <cell r="C16">
            <v>35861320</v>
          </cell>
          <cell r="D16">
            <v>3967170</v>
          </cell>
          <cell r="G16">
            <v>35811226.36</v>
          </cell>
          <cell r="H16">
            <v>2333547.579999998</v>
          </cell>
          <cell r="I16">
            <v>58.821466687840406</v>
          </cell>
          <cell r="J16">
            <v>-1633622.4200000018</v>
          </cell>
          <cell r="K16">
            <v>99.86031289422698</v>
          </cell>
          <cell r="L16">
            <v>-50093.640000000596</v>
          </cell>
        </row>
        <row r="17">
          <cell r="B17">
            <v>316112926</v>
          </cell>
          <cell r="C17">
            <v>294193310</v>
          </cell>
          <cell r="D17">
            <v>37488458</v>
          </cell>
          <cell r="G17">
            <v>312250381.97</v>
          </cell>
          <cell r="H17">
            <v>21049090.640000045</v>
          </cell>
          <cell r="I17">
            <v>56.14819003758449</v>
          </cell>
          <cell r="J17">
            <v>-16439367.359999955</v>
          </cell>
          <cell r="K17">
            <v>106.1378254896415</v>
          </cell>
          <cell r="L17">
            <v>18057071.97000003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95817.29</v>
          </cell>
          <cell r="H18">
            <v>8044.0199999999895</v>
          </cell>
          <cell r="I18">
            <v>87.43499999999989</v>
          </cell>
          <cell r="J18">
            <v>-1155.9800000000105</v>
          </cell>
          <cell r="K18">
            <v>88.96684308263694</v>
          </cell>
          <cell r="L18">
            <v>-11882.710000000006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6090240.65</v>
          </cell>
          <cell r="H19">
            <v>171318.6400000006</v>
          </cell>
          <cell r="I19">
            <v>81.31390492102094</v>
          </cell>
          <cell r="J19">
            <v>-39369.359999999404</v>
          </cell>
          <cell r="K19">
            <v>107.60406748504955</v>
          </cell>
          <cell r="L19">
            <v>430379.6500000004</v>
          </cell>
        </row>
        <row r="20">
          <cell r="B20">
            <v>135732772</v>
          </cell>
          <cell r="C20">
            <v>125611876</v>
          </cell>
          <cell r="D20">
            <v>13258055</v>
          </cell>
          <cell r="G20">
            <v>121730139.48</v>
          </cell>
          <cell r="H20">
            <v>6185297.070000008</v>
          </cell>
          <cell r="I20">
            <v>46.65312574129469</v>
          </cell>
          <cell r="J20">
            <v>-7072757.929999992</v>
          </cell>
          <cell r="K20">
            <v>96.90973764295981</v>
          </cell>
          <cell r="L20">
            <v>-3881736.519999996</v>
          </cell>
        </row>
        <row r="21">
          <cell r="B21">
            <v>34846370</v>
          </cell>
          <cell r="C21">
            <v>32005775</v>
          </cell>
          <cell r="D21">
            <v>2887440</v>
          </cell>
          <cell r="G21">
            <v>34463003.4</v>
          </cell>
          <cell r="H21">
            <v>1118726.9399999976</v>
          </cell>
          <cell r="I21">
            <v>38.74459521236797</v>
          </cell>
          <cell r="J21">
            <v>-1768713.0600000024</v>
          </cell>
          <cell r="K21">
            <v>107.67745320961608</v>
          </cell>
          <cell r="L21">
            <v>2457228.3999999985</v>
          </cell>
        </row>
        <row r="22">
          <cell r="B22">
            <v>63361612</v>
          </cell>
          <cell r="C22">
            <v>59648387</v>
          </cell>
          <cell r="D22">
            <v>6204092</v>
          </cell>
          <cell r="G22">
            <v>60766621.24</v>
          </cell>
          <cell r="H22">
            <v>3457059.700000003</v>
          </cell>
          <cell r="I22">
            <v>55.72225073387054</v>
          </cell>
          <cell r="J22">
            <v>-2747032.299999997</v>
          </cell>
          <cell r="K22">
            <v>101.87470993976753</v>
          </cell>
          <cell r="L22">
            <v>1118234.240000002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3848357.81</v>
          </cell>
          <cell r="H23">
            <v>114953.7200000002</v>
          </cell>
          <cell r="I23">
            <v>19.821759949787683</v>
          </cell>
          <cell r="J23">
            <v>-464983.2799999998</v>
          </cell>
          <cell r="K23">
            <v>93.06947904801291</v>
          </cell>
          <cell r="L23">
            <v>-286572.18999999994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38740975.2</v>
          </cell>
          <cell r="H24">
            <v>2139866.3200000003</v>
          </cell>
          <cell r="I24">
            <v>54.57103897253146</v>
          </cell>
          <cell r="J24">
            <v>-1781382.6799999997</v>
          </cell>
          <cell r="K24">
            <v>106.60703794022557</v>
          </cell>
          <cell r="L24">
            <v>2400996.200000003</v>
          </cell>
        </row>
        <row r="25">
          <cell r="B25">
            <v>124152810</v>
          </cell>
          <cell r="C25">
            <v>115531267</v>
          </cell>
          <cell r="D25">
            <v>11921687</v>
          </cell>
          <cell r="G25">
            <v>115769241.68</v>
          </cell>
          <cell r="H25">
            <v>5888519.310000002</v>
          </cell>
          <cell r="I25">
            <v>49.39333929837281</v>
          </cell>
          <cell r="J25">
            <v>-6033167.689999998</v>
          </cell>
          <cell r="K25">
            <v>100.20598292235469</v>
          </cell>
          <cell r="L25">
            <v>237974.68000000715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6862589.43</v>
          </cell>
          <cell r="H26">
            <v>337340.2999999998</v>
          </cell>
          <cell r="I26">
            <v>73.00963750597876</v>
          </cell>
          <cell r="J26">
            <v>-124708.70000000019</v>
          </cell>
          <cell r="K26">
            <v>105.11690041756714</v>
          </cell>
          <cell r="L26">
            <v>334058.4299999997</v>
          </cell>
        </row>
        <row r="27">
          <cell r="B27">
            <v>67519688</v>
          </cell>
          <cell r="C27">
            <v>62499149</v>
          </cell>
          <cell r="D27">
            <v>6063021</v>
          </cell>
          <cell r="G27">
            <v>60556444.18</v>
          </cell>
          <cell r="H27">
            <v>3692944.7299999967</v>
          </cell>
          <cell r="I27">
            <v>60.90931781367732</v>
          </cell>
          <cell r="J27">
            <v>-2370076.2700000033</v>
          </cell>
          <cell r="K27">
            <v>96.89162996443359</v>
          </cell>
          <cell r="L27">
            <v>-1942704.8200000003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111732.94</v>
          </cell>
          <cell r="H28">
            <v>1445.5</v>
          </cell>
          <cell r="I28">
            <v>34.01176470588235</v>
          </cell>
          <cell r="J28">
            <v>-2804.5</v>
          </cell>
          <cell r="K28">
            <v>98.70401060070671</v>
          </cell>
          <cell r="L28">
            <v>-1467.0599999999977</v>
          </cell>
        </row>
        <row r="29">
          <cell r="B29">
            <v>213924709</v>
          </cell>
          <cell r="C29">
            <v>197942110</v>
          </cell>
          <cell r="D29">
            <v>17411423</v>
          </cell>
          <cell r="G29">
            <v>195922858.27</v>
          </cell>
          <cell r="H29">
            <v>9238876.360000014</v>
          </cell>
          <cell r="I29">
            <v>53.062155574532966</v>
          </cell>
          <cell r="J29">
            <v>-8172546.639999986</v>
          </cell>
          <cell r="K29">
            <v>98.97987763695154</v>
          </cell>
          <cell r="L29">
            <v>-2019251.7299999893</v>
          </cell>
        </row>
        <row r="30">
          <cell r="B30">
            <v>26515263</v>
          </cell>
          <cell r="C30">
            <v>25055178</v>
          </cell>
          <cell r="D30">
            <v>2590538</v>
          </cell>
          <cell r="G30">
            <v>27038506.47</v>
          </cell>
          <cell r="H30">
            <v>844138.3499999978</v>
          </cell>
          <cell r="I30">
            <v>32.58544557153756</v>
          </cell>
          <cell r="J30">
            <v>-1746399.6500000022</v>
          </cell>
          <cell r="K30">
            <v>107.91584266533647</v>
          </cell>
          <cell r="L30">
            <v>1983328.4699999988</v>
          </cell>
        </row>
        <row r="31">
          <cell r="B31">
            <v>41894545</v>
          </cell>
          <cell r="C31">
            <v>40665769</v>
          </cell>
          <cell r="D31">
            <v>3503098</v>
          </cell>
          <cell r="G31">
            <v>37711124.57</v>
          </cell>
          <cell r="H31">
            <v>1978898.490000002</v>
          </cell>
          <cell r="I31">
            <v>56.489955176817844</v>
          </cell>
          <cell r="J31">
            <v>-1524199.509999998</v>
          </cell>
          <cell r="K31">
            <v>92.73432052889495</v>
          </cell>
          <cell r="L31">
            <v>-2954644.4299999997</v>
          </cell>
        </row>
        <row r="32">
          <cell r="B32">
            <v>41393047</v>
          </cell>
          <cell r="C32">
            <v>38679443</v>
          </cell>
          <cell r="D32">
            <v>3323547</v>
          </cell>
          <cell r="G32">
            <v>44109541.48</v>
          </cell>
          <cell r="H32">
            <v>1724023.059999995</v>
          </cell>
          <cell r="I32">
            <v>51.872985698712704</v>
          </cell>
          <cell r="J32">
            <v>-1599523.940000005</v>
          </cell>
          <cell r="K32">
            <v>114.03871943037028</v>
          </cell>
          <cell r="L32">
            <v>5430098.479999997</v>
          </cell>
        </row>
        <row r="33">
          <cell r="B33">
            <v>78921308</v>
          </cell>
          <cell r="C33">
            <v>74064054</v>
          </cell>
          <cell r="D33">
            <v>7089370</v>
          </cell>
          <cell r="G33">
            <v>75364805.21</v>
          </cell>
          <cell r="H33">
            <v>2818477.0299999863</v>
          </cell>
          <cell r="I33">
            <v>39.75638216089703</v>
          </cell>
          <cell r="J33">
            <v>-4270892.970000014</v>
          </cell>
          <cell r="K33">
            <v>101.75625170342417</v>
          </cell>
          <cell r="L33">
            <v>1300751.2099999934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290862.24</v>
          </cell>
          <cell r="H34">
            <v>14760.23999999999</v>
          </cell>
          <cell r="I34">
            <v>53.28606498194942</v>
          </cell>
          <cell r="J34">
            <v>-12939.76000000001</v>
          </cell>
          <cell r="K34">
            <v>86.85047476858763</v>
          </cell>
          <cell r="L34">
            <v>-44037.76000000001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7184708.87</v>
          </cell>
          <cell r="H35">
            <v>186945.2999999998</v>
          </cell>
          <cell r="I35">
            <v>23.445915015670696</v>
          </cell>
          <cell r="J35">
            <v>-610401.7000000002</v>
          </cell>
          <cell r="K35">
            <v>90.99972882628519</v>
          </cell>
          <cell r="L35">
            <v>-710599.1299999999</v>
          </cell>
        </row>
        <row r="36">
          <cell r="B36">
            <v>17534076</v>
          </cell>
          <cell r="C36">
            <v>15924744</v>
          </cell>
          <cell r="D36">
            <v>1536959</v>
          </cell>
          <cell r="G36">
            <v>18461296.44</v>
          </cell>
          <cell r="H36">
            <v>526323.3100000024</v>
          </cell>
          <cell r="I36">
            <v>34.24446000186097</v>
          </cell>
          <cell r="J36">
            <v>-1010635.6899999976</v>
          </cell>
          <cell r="K36">
            <v>115.92837184698229</v>
          </cell>
          <cell r="L36">
            <v>2536552.4400000013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45820459.88</v>
          </cell>
          <cell r="H37">
            <v>2043761.5100000054</v>
          </cell>
          <cell r="I37">
            <v>61.81284943911315</v>
          </cell>
          <cell r="J37">
            <v>-1262608.4899999946</v>
          </cell>
          <cell r="K37">
            <v>98.51797275955941</v>
          </cell>
          <cell r="L37">
            <v>-689287.1199999973</v>
          </cell>
        </row>
        <row r="38">
          <cell r="B38">
            <v>22852064</v>
          </cell>
          <cell r="C38">
            <v>21938355</v>
          </cell>
          <cell r="D38">
            <v>1716625</v>
          </cell>
          <cell r="G38">
            <v>25034803.38</v>
          </cell>
          <cell r="H38">
            <v>1544828.1999999993</v>
          </cell>
          <cell r="I38">
            <v>89.99217650913853</v>
          </cell>
          <cell r="J38">
            <v>-171796.80000000075</v>
          </cell>
          <cell r="K38">
            <v>114.11431431390366</v>
          </cell>
          <cell r="L38">
            <v>3096448.379999999</v>
          </cell>
        </row>
        <row r="39">
          <cell r="B39">
            <v>22000000</v>
          </cell>
          <cell r="C39">
            <v>20614310</v>
          </cell>
          <cell r="D39">
            <v>4536149</v>
          </cell>
          <cell r="G39">
            <v>17850744.98</v>
          </cell>
          <cell r="H39">
            <v>1264978.8800000008</v>
          </cell>
          <cell r="I39">
            <v>27.886625417286798</v>
          </cell>
          <cell r="J39">
            <v>-3271170.119999999</v>
          </cell>
          <cell r="K39">
            <v>86.59394847559778</v>
          </cell>
          <cell r="L39">
            <v>-2763565.0199999996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18161812.81</v>
          </cell>
          <cell r="H40">
            <v>896826.2300000004</v>
          </cell>
          <cell r="I40">
            <v>53.88463509668971</v>
          </cell>
          <cell r="J40">
            <v>-767518.7699999996</v>
          </cell>
          <cell r="K40">
            <v>98.10032138692229</v>
          </cell>
          <cell r="L40">
            <v>-351697.19000000134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20111458.3</v>
          </cell>
          <cell r="H41">
            <v>968495.4600000009</v>
          </cell>
          <cell r="I41">
            <v>83.12537958050032</v>
          </cell>
          <cell r="J41">
            <v>-196606.5399999991</v>
          </cell>
          <cell r="K41">
            <v>102.78453472212037</v>
          </cell>
          <cell r="L41">
            <v>544839.3000000007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31125983.81</v>
          </cell>
          <cell r="H42">
            <v>1921722.7199999988</v>
          </cell>
          <cell r="I42">
            <v>64.03684682655303</v>
          </cell>
          <cell r="J42">
            <v>-1079241.2800000012</v>
          </cell>
          <cell r="K42">
            <v>101.4880690484411</v>
          </cell>
          <cell r="L42">
            <v>456384.80999999866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55898234.25</v>
          </cell>
          <cell r="H43">
            <v>3197085.539999999</v>
          </cell>
          <cell r="I43">
            <v>39.611276459984005</v>
          </cell>
          <cell r="J43">
            <v>-4874064.460000001</v>
          </cell>
          <cell r="K43">
            <v>96.76997794042225</v>
          </cell>
          <cell r="L43">
            <v>-1865790.75</v>
          </cell>
        </row>
        <row r="44">
          <cell r="B44">
            <v>27882674</v>
          </cell>
          <cell r="C44">
            <v>26672174</v>
          </cell>
          <cell r="D44">
            <v>2013500</v>
          </cell>
          <cell r="G44">
            <v>27781233.88</v>
          </cell>
          <cell r="H44">
            <v>1234218.759999998</v>
          </cell>
          <cell r="I44">
            <v>61.297182021355745</v>
          </cell>
          <cell r="J44">
            <v>-779281.2400000021</v>
          </cell>
          <cell r="K44">
            <v>104.15811579513542</v>
          </cell>
          <cell r="L44">
            <v>1109059.879999999</v>
          </cell>
        </row>
        <row r="45">
          <cell r="B45">
            <v>30481700</v>
          </cell>
          <cell r="C45">
            <v>27962782</v>
          </cell>
          <cell r="D45">
            <v>4421062</v>
          </cell>
          <cell r="G45">
            <v>27596003.07</v>
          </cell>
          <cell r="H45">
            <v>1447324.039999999</v>
          </cell>
          <cell r="I45">
            <v>32.737022009643816</v>
          </cell>
          <cell r="J45">
            <v>-2973737.960000001</v>
          </cell>
          <cell r="K45">
            <v>98.68833176183972</v>
          </cell>
          <cell r="L45">
            <v>-366778.9299999997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9773301.87</v>
          </cell>
          <cell r="H46">
            <v>310064.1699999999</v>
          </cell>
          <cell r="I46">
            <v>26.23131997448474</v>
          </cell>
          <cell r="J46">
            <v>-871973.8300000001</v>
          </cell>
          <cell r="K46">
            <v>92.71749369387778</v>
          </cell>
          <cell r="L46">
            <v>-767645.1300000008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8985491.09</v>
          </cell>
          <cell r="H47">
            <v>273470</v>
          </cell>
          <cell r="I47">
            <v>16.428008893123327</v>
          </cell>
          <cell r="J47">
            <v>-1391187</v>
          </cell>
          <cell r="K47">
            <v>95.12942866280953</v>
          </cell>
          <cell r="L47">
            <v>-460051.91000000015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12092627.55</v>
          </cell>
          <cell r="H48">
            <v>240799.7800000012</v>
          </cell>
          <cell r="I48">
            <v>8.309013459026872</v>
          </cell>
          <cell r="J48">
            <v>-2657255.219999999</v>
          </cell>
          <cell r="K48">
            <v>86.98404761402955</v>
          </cell>
          <cell r="L48">
            <v>-1809493.4499999993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24561846.68</v>
          </cell>
          <cell r="H49">
            <v>1170583.6000000015</v>
          </cell>
          <cell r="I49">
            <v>41.65429581511872</v>
          </cell>
          <cell r="J49">
            <v>-1639651.3999999985</v>
          </cell>
          <cell r="K49">
            <v>92.03075349610012</v>
          </cell>
          <cell r="L49">
            <v>-2126891.3200000003</v>
          </cell>
        </row>
        <row r="50">
          <cell r="B50">
            <v>11913200</v>
          </cell>
          <cell r="C50">
            <v>10824900</v>
          </cell>
          <cell r="D50">
            <v>1437900</v>
          </cell>
          <cell r="G50">
            <v>10545780.88</v>
          </cell>
          <cell r="H50">
            <v>508731.4600000009</v>
          </cell>
          <cell r="I50">
            <v>35.38016969191188</v>
          </cell>
          <cell r="J50">
            <v>-929168.5399999991</v>
          </cell>
          <cell r="K50">
            <v>97.42150855897053</v>
          </cell>
          <cell r="L50">
            <v>-279119.1199999992</v>
          </cell>
        </row>
        <row r="51">
          <cell r="B51">
            <v>9458077</v>
          </cell>
          <cell r="C51">
            <v>8617527</v>
          </cell>
          <cell r="D51">
            <v>877200</v>
          </cell>
          <cell r="G51">
            <v>9136012.14</v>
          </cell>
          <cell r="H51">
            <v>524282.75</v>
          </cell>
          <cell r="I51">
            <v>59.76775535795714</v>
          </cell>
          <cell r="J51">
            <v>-352917.25</v>
          </cell>
          <cell r="K51">
            <v>106.01663493482528</v>
          </cell>
          <cell r="L51">
            <v>518485.1400000006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61596024.05</v>
          </cell>
          <cell r="H52">
            <v>2653395.759999998</v>
          </cell>
          <cell r="I52">
            <v>62.97584134258798</v>
          </cell>
          <cell r="J52">
            <v>-1559959.240000002</v>
          </cell>
          <cell r="K52">
            <v>104.6636156782623</v>
          </cell>
          <cell r="L52">
            <v>2744604.049999997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72739856.6</v>
          </cell>
          <cell r="H53">
            <v>3062990.8599999994</v>
          </cell>
          <cell r="I53">
            <v>43.615368261900315</v>
          </cell>
          <cell r="J53">
            <v>-3959742.1400000006</v>
          </cell>
          <cell r="K53">
            <v>95.94931961192921</v>
          </cell>
          <cell r="L53">
            <v>-3070849.400000006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32276174.46</v>
          </cell>
          <cell r="H54">
            <v>1614454.7800000012</v>
          </cell>
          <cell r="I54">
            <v>60.97574423084191</v>
          </cell>
          <cell r="J54">
            <v>-1033245.2199999988</v>
          </cell>
          <cell r="K54">
            <v>90.40641339786897</v>
          </cell>
          <cell r="L54">
            <v>-3425025.539999999</v>
          </cell>
        </row>
        <row r="55">
          <cell r="B55">
            <v>65896600</v>
          </cell>
          <cell r="C55">
            <v>61740450</v>
          </cell>
          <cell r="D55">
            <v>4452200</v>
          </cell>
          <cell r="G55">
            <v>67494392.31</v>
          </cell>
          <cell r="H55">
            <v>3290161.539999999</v>
          </cell>
          <cell r="I55">
            <v>73.89967970890794</v>
          </cell>
          <cell r="J55">
            <v>-1162038.460000001</v>
          </cell>
          <cell r="K55">
            <v>109.31956652405353</v>
          </cell>
          <cell r="L55">
            <v>5753942.310000002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71860220.45</v>
          </cell>
          <cell r="H56">
            <v>3707161.1899999976</v>
          </cell>
          <cell r="I56">
            <v>54.90260564996849</v>
          </cell>
          <cell r="J56">
            <v>-3045088.8100000024</v>
          </cell>
          <cell r="K56">
            <v>93.47737830969848</v>
          </cell>
          <cell r="L56">
            <v>-5014229.549999997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14083027.05</v>
          </cell>
          <cell r="H57">
            <v>675797.4800000004</v>
          </cell>
          <cell r="I57">
            <v>58.72159534257292</v>
          </cell>
          <cell r="J57">
            <v>-475052.51999999955</v>
          </cell>
          <cell r="K57">
            <v>101.56289621659286</v>
          </cell>
          <cell r="L57">
            <v>216716.05000000075</v>
          </cell>
        </row>
        <row r="58">
          <cell r="B58">
            <v>62741500</v>
          </cell>
          <cell r="C58">
            <v>58287682</v>
          </cell>
          <cell r="D58">
            <v>4872757</v>
          </cell>
          <cell r="G58">
            <v>59633257.25</v>
          </cell>
          <cell r="H58">
            <v>3354733.509999998</v>
          </cell>
          <cell r="I58">
            <v>68.84672291271652</v>
          </cell>
          <cell r="J58">
            <v>-1518023.490000002</v>
          </cell>
          <cell r="K58">
            <v>102.30850705299963</v>
          </cell>
          <cell r="L58">
            <v>1345575.25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22039645.71</v>
          </cell>
          <cell r="H59">
            <v>757582.5300000012</v>
          </cell>
          <cell r="I59">
            <v>46.53278130685448</v>
          </cell>
          <cell r="J59">
            <v>-870479.4699999988</v>
          </cell>
          <cell r="K59">
            <v>121.51662748004868</v>
          </cell>
          <cell r="L59">
            <v>3902501.710000001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13564730.72</v>
          </cell>
          <cell r="H60">
            <v>609014.290000001</v>
          </cell>
          <cell r="I60">
            <v>41.208642785611886</v>
          </cell>
          <cell r="J60">
            <v>-868865.709999999</v>
          </cell>
          <cell r="K60">
            <v>97.64066055200136</v>
          </cell>
          <cell r="L60">
            <v>-327771.27999999933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10970652.69</v>
          </cell>
          <cell r="H61">
            <v>389287.2199999988</v>
          </cell>
          <cell r="I61">
            <v>31.154492300354114</v>
          </cell>
          <cell r="J61">
            <v>-860250.7800000012</v>
          </cell>
          <cell r="K61">
            <v>103.87707036367499</v>
          </cell>
          <cell r="L61">
            <v>409464.6899999995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11954555.63</v>
          </cell>
          <cell r="H62">
            <v>306426.91000000015</v>
          </cell>
          <cell r="I62">
            <v>14.934963070405546</v>
          </cell>
          <cell r="J62">
            <v>-1745315.0899999999</v>
          </cell>
          <cell r="K62">
            <v>89.50211339152622</v>
          </cell>
          <cell r="L62">
            <v>-1402174.3699999992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7808856.43</v>
          </cell>
          <cell r="H63">
            <v>475107.7599999998</v>
          </cell>
          <cell r="I63">
            <v>34.074318237889486</v>
          </cell>
          <cell r="J63">
            <v>-919220.2400000002</v>
          </cell>
          <cell r="K63">
            <v>92.08339933020447</v>
          </cell>
          <cell r="L63">
            <v>-671343.5700000003</v>
          </cell>
        </row>
        <row r="64">
          <cell r="B64">
            <v>14175800</v>
          </cell>
          <cell r="C64">
            <v>13247020</v>
          </cell>
          <cell r="D64">
            <v>1007560</v>
          </cell>
          <cell r="G64">
            <v>14325360.3</v>
          </cell>
          <cell r="H64">
            <v>422619.01000000164</v>
          </cell>
          <cell r="I64">
            <v>41.94479832466569</v>
          </cell>
          <cell r="J64">
            <v>-584940.9899999984</v>
          </cell>
          <cell r="K64">
            <v>108.14024814637557</v>
          </cell>
          <cell r="L64">
            <v>1078340.3000000007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10581892.55</v>
          </cell>
          <cell r="H65">
            <v>424153.55000000075</v>
          </cell>
          <cell r="I65">
            <v>92.38905890937622</v>
          </cell>
          <cell r="J65">
            <v>-34941.449999999255</v>
          </cell>
          <cell r="K65">
            <v>100.11682196348093</v>
          </cell>
          <cell r="L65">
            <v>12347.550000000745</v>
          </cell>
        </row>
        <row r="66">
          <cell r="B66">
            <v>32522313</v>
          </cell>
          <cell r="C66">
            <v>30232453</v>
          </cell>
          <cell r="D66">
            <v>2608357</v>
          </cell>
          <cell r="G66">
            <v>30890079.68</v>
          </cell>
          <cell r="H66">
            <v>1431692</v>
          </cell>
          <cell r="I66">
            <v>54.888652128523816</v>
          </cell>
          <cell r="J66">
            <v>-1176665</v>
          </cell>
          <cell r="K66">
            <v>102.17523427556475</v>
          </cell>
          <cell r="L66">
            <v>657626.6799999997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63910361.81</v>
          </cell>
          <cell r="H67">
            <v>2371235.3100000024</v>
          </cell>
          <cell r="I67">
            <v>39.51102683150681</v>
          </cell>
          <cell r="J67">
            <v>-3630216.6899999976</v>
          </cell>
          <cell r="K67">
            <v>98.479887804137</v>
          </cell>
          <cell r="L67">
            <v>-986505.1899999976</v>
          </cell>
        </row>
        <row r="68">
          <cell r="B68">
            <v>96487699</v>
          </cell>
          <cell r="C68">
            <v>84806832</v>
          </cell>
          <cell r="D68">
            <v>9566754</v>
          </cell>
          <cell r="G68">
            <v>78670827.78</v>
          </cell>
          <cell r="H68">
            <v>3193127.099999994</v>
          </cell>
          <cell r="I68">
            <v>33.37733049266234</v>
          </cell>
          <cell r="J68">
            <v>-6373626.900000006</v>
          </cell>
          <cell r="K68">
            <v>92.76472888410689</v>
          </cell>
          <cell r="L68">
            <v>-6136004.219999999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14698965.29</v>
          </cell>
          <cell r="H69">
            <v>668139.459999999</v>
          </cell>
          <cell r="I69">
            <v>44.093465234148084</v>
          </cell>
          <cell r="J69">
            <v>-847140.540000001</v>
          </cell>
          <cell r="K69">
            <v>105.17192735041819</v>
          </cell>
          <cell r="L69">
            <v>722835.2899999991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8679435.24</v>
          </cell>
          <cell r="H70">
            <v>460078.3900000006</v>
          </cell>
          <cell r="I70">
            <v>109.71252822827778</v>
          </cell>
          <cell r="J70">
            <v>40729.390000000596</v>
          </cell>
          <cell r="K70">
            <v>104.53109442385468</v>
          </cell>
          <cell r="L70">
            <v>376226.2400000002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7143082.09</v>
          </cell>
          <cell r="H71">
            <v>312365.03000000026</v>
          </cell>
          <cell r="I71">
            <v>36.71595547985865</v>
          </cell>
          <cell r="J71">
            <v>-538395.9699999997</v>
          </cell>
          <cell r="K71">
            <v>104.18264657635663</v>
          </cell>
          <cell r="L71">
            <v>286775.08999999985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49646857.05</v>
          </cell>
          <cell r="H72">
            <v>2188072.289999999</v>
          </cell>
          <cell r="I72">
            <v>43.81132937963163</v>
          </cell>
          <cell r="J72">
            <v>-2806234.710000001</v>
          </cell>
          <cell r="K72">
            <v>95.16804971625282</v>
          </cell>
          <cell r="L72">
            <v>-2520710.950000003</v>
          </cell>
        </row>
        <row r="73">
          <cell r="B73">
            <v>23489895</v>
          </cell>
          <cell r="C73">
            <v>22006240</v>
          </cell>
          <cell r="D73">
            <v>1605325</v>
          </cell>
          <cell r="G73">
            <v>21768450.71</v>
          </cell>
          <cell r="H73">
            <v>1031186.6900000013</v>
          </cell>
          <cell r="I73">
            <v>64.23538473517831</v>
          </cell>
          <cell r="J73">
            <v>-574138.3099999987</v>
          </cell>
          <cell r="K73">
            <v>98.91944607529501</v>
          </cell>
          <cell r="L73">
            <v>-237789.2899999991</v>
          </cell>
        </row>
        <row r="74">
          <cell r="B74">
            <v>8547951</v>
          </cell>
          <cell r="C74">
            <v>8164501</v>
          </cell>
          <cell r="D74">
            <v>544740</v>
          </cell>
          <cell r="G74">
            <v>8626325</v>
          </cell>
          <cell r="H74">
            <v>473170.73000000045</v>
          </cell>
          <cell r="I74">
            <v>86.86175606711467</v>
          </cell>
          <cell r="J74">
            <v>-71569.26999999955</v>
          </cell>
          <cell r="K74">
            <v>105.65648776330605</v>
          </cell>
          <cell r="L74">
            <v>461824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9344709.7</v>
          </cell>
          <cell r="H75">
            <v>550399.6699999999</v>
          </cell>
          <cell r="I75">
            <v>36.88274109157968</v>
          </cell>
          <cell r="J75">
            <v>-941896.3300000001</v>
          </cell>
          <cell r="K75">
            <v>106.54670544958005</v>
          </cell>
          <cell r="L75">
            <v>574180.6999999993</v>
          </cell>
        </row>
        <row r="76">
          <cell r="B76">
            <v>7830526</v>
          </cell>
          <cell r="C76">
            <v>7300701</v>
          </cell>
          <cell r="D76">
            <v>850882</v>
          </cell>
          <cell r="G76">
            <v>9001654.09</v>
          </cell>
          <cell r="H76">
            <v>165099.75</v>
          </cell>
          <cell r="I76">
            <v>19.40336615417884</v>
          </cell>
          <cell r="J76">
            <v>-685782.25</v>
          </cell>
          <cell r="K76">
            <v>123.29848996692235</v>
          </cell>
          <cell r="L76">
            <v>1700953.0899999999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13228886.49</v>
          </cell>
          <cell r="H77">
            <v>473214.4399999995</v>
          </cell>
          <cell r="I77">
            <v>27.771370890833996</v>
          </cell>
          <cell r="J77">
            <v>-1230750.5600000005</v>
          </cell>
          <cell r="K77">
            <v>93.34334317389988</v>
          </cell>
          <cell r="L77">
            <v>-943400.5099999998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11619114.36</v>
          </cell>
          <cell r="H78">
            <v>456165.1899999995</v>
          </cell>
          <cell r="I78">
            <v>61.091970386480995</v>
          </cell>
          <cell r="J78">
            <v>-290520.8100000005</v>
          </cell>
          <cell r="K78">
            <v>106.2967643982257</v>
          </cell>
          <cell r="L78">
            <v>688288.3599999994</v>
          </cell>
        </row>
        <row r="79">
          <cell r="B79">
            <v>12328777919</v>
          </cell>
          <cell r="C79">
            <v>11382207020</v>
          </cell>
          <cell r="D79">
            <v>1231390150</v>
          </cell>
          <cell r="G79">
            <v>10978598833.099989</v>
          </cell>
          <cell r="H79">
            <v>734455196.2200006</v>
          </cell>
          <cell r="I79">
            <v>59.64439428234834</v>
          </cell>
          <cell r="J79">
            <v>-496934953.7799994</v>
          </cell>
          <cell r="K79">
            <v>96.45404282147724</v>
          </cell>
          <cell r="L79">
            <v>-403608186.8999994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1931386282.41</v>
      </c>
      <c r="F10" s="33">
        <f>'[1]вспомогат'!H10</f>
        <v>201407598.01</v>
      </c>
      <c r="G10" s="34">
        <f>'[1]вспомогат'!I10</f>
        <v>63.557317831528835</v>
      </c>
      <c r="H10" s="35">
        <f>'[1]вспомогат'!J10</f>
        <v>-115483681.99000001</v>
      </c>
      <c r="I10" s="36">
        <f>'[1]вспомогат'!K10</f>
        <v>87.81986489131113</v>
      </c>
      <c r="J10" s="37">
        <f>'[1]вспомогат'!L10</f>
        <v>-267872717.5899999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5020571888.81</v>
      </c>
      <c r="F12" s="38">
        <f>'[1]вспомогат'!H11</f>
        <v>322229313.77000046</v>
      </c>
      <c r="G12" s="39">
        <f>'[1]вспомогат'!I11</f>
        <v>62.490533946804575</v>
      </c>
      <c r="H12" s="35">
        <f>'[1]вспомогат'!J11</f>
        <v>-193415686.22999954</v>
      </c>
      <c r="I12" s="36">
        <f>'[1]вспомогат'!K11</f>
        <v>97.54043268067696</v>
      </c>
      <c r="J12" s="37">
        <f>'[1]вспомогат'!L11</f>
        <v>-126598111.18999958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428980022.43</v>
      </c>
      <c r="F13" s="38">
        <f>'[1]вспомогат'!H12</f>
        <v>24104712.860000014</v>
      </c>
      <c r="G13" s="39">
        <f>'[1]вспомогат'!I12</f>
        <v>61.28392291135588</v>
      </c>
      <c r="H13" s="35">
        <f>'[1]вспомогат'!J12</f>
        <v>-15228136.139999986</v>
      </c>
      <c r="I13" s="36">
        <f>'[1]вспомогат'!K12</f>
        <v>96.71024476854878</v>
      </c>
      <c r="J13" s="37">
        <f>'[1]вспомогат'!L12</f>
        <v>-14592448.569999993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604335915.69</v>
      </c>
      <c r="F14" s="38">
        <f>'[1]вспомогат'!H13</f>
        <v>32921701.910000086</v>
      </c>
      <c r="G14" s="39">
        <f>'[1]вспомогат'!I13</f>
        <v>54.71560460226868</v>
      </c>
      <c r="H14" s="35">
        <f>'[1]вспомогат'!J13</f>
        <v>-27247060.089999914</v>
      </c>
      <c r="I14" s="36">
        <f>'[1]вспомогат'!K13</f>
        <v>100.75670619863317</v>
      </c>
      <c r="J14" s="37">
        <f>'[1]вспомогат'!L13</f>
        <v>4538702.690000057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559522221.06</v>
      </c>
      <c r="F15" s="38">
        <f>'[1]вспомогат'!H14</f>
        <v>31721933.319999933</v>
      </c>
      <c r="G15" s="39">
        <f>'[1]вспомогат'!I14</f>
        <v>60.996679844633185</v>
      </c>
      <c r="H15" s="35">
        <f>'[1]вспомогат'!J14</f>
        <v>-20284066.680000067</v>
      </c>
      <c r="I15" s="36">
        <f>'[1]вспомогат'!K14</f>
        <v>97.34935304137225</v>
      </c>
      <c r="J15" s="37">
        <f>'[1]вспомогат'!L14</f>
        <v>-15234778.940000057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86662650</v>
      </c>
      <c r="D16" s="38">
        <f>'[1]вспомогат'!D15</f>
        <v>10043425</v>
      </c>
      <c r="E16" s="33">
        <f>'[1]вспомогат'!G15</f>
        <v>87988837.46</v>
      </c>
      <c r="F16" s="38">
        <f>'[1]вспомогат'!H15</f>
        <v>5175334.199999988</v>
      </c>
      <c r="G16" s="39">
        <f>'[1]вспомогат'!I15</f>
        <v>51.52957482133822</v>
      </c>
      <c r="H16" s="35">
        <f>'[1]вспомогат'!J15</f>
        <v>-4868090.800000012</v>
      </c>
      <c r="I16" s="36">
        <f>'[1]вспомогат'!K15</f>
        <v>101.53028722292706</v>
      </c>
      <c r="J16" s="37">
        <f>'[1]вспомогат'!L15</f>
        <v>1326187.4599999934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6851959334</v>
      </c>
      <c r="D17" s="41">
        <f>SUM(D12:D16)</f>
        <v>677196036</v>
      </c>
      <c r="E17" s="41">
        <f>SUM(E12:E16)</f>
        <v>6701398885.45</v>
      </c>
      <c r="F17" s="41">
        <f>SUM(F12:F16)</f>
        <v>416152996.0600005</v>
      </c>
      <c r="G17" s="42">
        <f>F17/D17*100</f>
        <v>61.452367399858865</v>
      </c>
      <c r="H17" s="41">
        <f>SUM(H12:H16)</f>
        <v>-261043039.93999952</v>
      </c>
      <c r="I17" s="43">
        <f>E17/C17*100</f>
        <v>97.80266576010008</v>
      </c>
      <c r="J17" s="41">
        <f>SUM(J12:J16)</f>
        <v>-150560448.5499996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35861320</v>
      </c>
      <c r="D18" s="45">
        <f>'[1]вспомогат'!D16</f>
        <v>3967170</v>
      </c>
      <c r="E18" s="44">
        <f>'[1]вспомогат'!G16</f>
        <v>35811226.36</v>
      </c>
      <c r="F18" s="45">
        <f>'[1]вспомогат'!H16</f>
        <v>2333547.579999998</v>
      </c>
      <c r="G18" s="46">
        <f>'[1]вспомогат'!I16</f>
        <v>58.821466687840406</v>
      </c>
      <c r="H18" s="47">
        <f>'[1]вспомогат'!J16</f>
        <v>-1633622.4200000018</v>
      </c>
      <c r="I18" s="48">
        <f>'[1]вспомогат'!K16</f>
        <v>99.86031289422698</v>
      </c>
      <c r="J18" s="49">
        <f>'[1]вспомогат'!L16</f>
        <v>-50093.640000000596</v>
      </c>
    </row>
    <row r="19" spans="1:10" ht="12.75">
      <c r="A19" s="32" t="s">
        <v>21</v>
      </c>
      <c r="B19" s="33">
        <f>'[1]вспомогат'!B17</f>
        <v>316112926</v>
      </c>
      <c r="C19" s="33">
        <f>'[1]вспомогат'!C17</f>
        <v>294193310</v>
      </c>
      <c r="D19" s="38">
        <f>'[1]вспомогат'!D17</f>
        <v>37488458</v>
      </c>
      <c r="E19" s="33">
        <f>'[1]вспомогат'!G17</f>
        <v>312250381.97</v>
      </c>
      <c r="F19" s="38">
        <f>'[1]вспомогат'!H17</f>
        <v>21049090.640000045</v>
      </c>
      <c r="G19" s="39">
        <f>'[1]вспомогат'!I17</f>
        <v>56.14819003758449</v>
      </c>
      <c r="H19" s="35">
        <f>'[1]вспомогат'!J17</f>
        <v>-16439367.359999955</v>
      </c>
      <c r="I19" s="36">
        <f>'[1]вспомогат'!K17</f>
        <v>106.1378254896415</v>
      </c>
      <c r="J19" s="37">
        <f>'[1]вспомогат'!L17</f>
        <v>18057071.97000003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95817.29</v>
      </c>
      <c r="F20" s="38">
        <f>'[1]вспомогат'!H18</f>
        <v>8044.0199999999895</v>
      </c>
      <c r="G20" s="39">
        <f>'[1]вспомогат'!I18</f>
        <v>87.43499999999989</v>
      </c>
      <c r="H20" s="35">
        <f>'[1]вспомогат'!J18</f>
        <v>-1155.9800000000105</v>
      </c>
      <c r="I20" s="36">
        <f>'[1]вспомогат'!K18</f>
        <v>88.96684308263694</v>
      </c>
      <c r="J20" s="37">
        <f>'[1]вспомогат'!L18</f>
        <v>-11882.710000000006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6090240.65</v>
      </c>
      <c r="F21" s="38">
        <f>'[1]вспомогат'!H19</f>
        <v>171318.6400000006</v>
      </c>
      <c r="G21" s="39">
        <f>'[1]вспомогат'!I19</f>
        <v>81.31390492102094</v>
      </c>
      <c r="H21" s="35">
        <f>'[1]вспомогат'!J19</f>
        <v>-39369.359999999404</v>
      </c>
      <c r="I21" s="36">
        <f>'[1]вспомогат'!K19</f>
        <v>107.60406748504955</v>
      </c>
      <c r="J21" s="37">
        <f>'[1]вспомогат'!L19</f>
        <v>430379.6500000004</v>
      </c>
    </row>
    <row r="22" spans="1:10" ht="12.75">
      <c r="A22" s="32" t="s">
        <v>24</v>
      </c>
      <c r="B22" s="33">
        <f>'[1]вспомогат'!B20</f>
        <v>135732772</v>
      </c>
      <c r="C22" s="33">
        <f>'[1]вспомогат'!C20</f>
        <v>125611876</v>
      </c>
      <c r="D22" s="38">
        <f>'[1]вспомогат'!D20</f>
        <v>13258055</v>
      </c>
      <c r="E22" s="33">
        <f>'[1]вспомогат'!G20</f>
        <v>121730139.48</v>
      </c>
      <c r="F22" s="38">
        <f>'[1]вспомогат'!H20</f>
        <v>6185297.070000008</v>
      </c>
      <c r="G22" s="39">
        <f>'[1]вспомогат'!I20</f>
        <v>46.65312574129469</v>
      </c>
      <c r="H22" s="35">
        <f>'[1]вспомогат'!J20</f>
        <v>-7072757.929999992</v>
      </c>
      <c r="I22" s="36">
        <f>'[1]вспомогат'!K20</f>
        <v>96.90973764295981</v>
      </c>
      <c r="J22" s="37">
        <f>'[1]вспомогат'!L20</f>
        <v>-3881736.519999996</v>
      </c>
    </row>
    <row r="23" spans="1:10" ht="12.75">
      <c r="A23" s="32" t="s">
        <v>25</v>
      </c>
      <c r="B23" s="33">
        <f>'[1]вспомогат'!B21</f>
        <v>34846370</v>
      </c>
      <c r="C23" s="33">
        <f>'[1]вспомогат'!C21</f>
        <v>32005775</v>
      </c>
      <c r="D23" s="38">
        <f>'[1]вспомогат'!D21</f>
        <v>2887440</v>
      </c>
      <c r="E23" s="33">
        <f>'[1]вспомогат'!G21</f>
        <v>34463003.4</v>
      </c>
      <c r="F23" s="38">
        <f>'[1]вспомогат'!H21</f>
        <v>1118726.9399999976</v>
      </c>
      <c r="G23" s="39">
        <f>'[1]вспомогат'!I21</f>
        <v>38.74459521236797</v>
      </c>
      <c r="H23" s="35">
        <f>'[1]вспомогат'!J21</f>
        <v>-1768713.0600000024</v>
      </c>
      <c r="I23" s="36">
        <f>'[1]вспомогат'!K21</f>
        <v>107.67745320961608</v>
      </c>
      <c r="J23" s="37">
        <f>'[1]вспомогат'!L21</f>
        <v>2457228.3999999985</v>
      </c>
    </row>
    <row r="24" spans="1:10" ht="12.75">
      <c r="A24" s="32" t="s">
        <v>26</v>
      </c>
      <c r="B24" s="33">
        <f>'[1]вспомогат'!B22</f>
        <v>63361612</v>
      </c>
      <c r="C24" s="33">
        <f>'[1]вспомогат'!C22</f>
        <v>59648387</v>
      </c>
      <c r="D24" s="38">
        <f>'[1]вспомогат'!D22</f>
        <v>6204092</v>
      </c>
      <c r="E24" s="33">
        <f>'[1]вспомогат'!G22</f>
        <v>60766621.24</v>
      </c>
      <c r="F24" s="38">
        <f>'[1]вспомогат'!H22</f>
        <v>3457059.700000003</v>
      </c>
      <c r="G24" s="39">
        <f>'[1]вспомогат'!I22</f>
        <v>55.72225073387054</v>
      </c>
      <c r="H24" s="35">
        <f>'[1]вспомогат'!J22</f>
        <v>-2747032.299999997</v>
      </c>
      <c r="I24" s="36">
        <f>'[1]вспомогат'!K22</f>
        <v>101.87470993976753</v>
      </c>
      <c r="J24" s="37">
        <f>'[1]вспомогат'!L22</f>
        <v>1118234.240000002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3848357.81</v>
      </c>
      <c r="F25" s="38">
        <f>'[1]вспомогат'!H23</f>
        <v>114953.7200000002</v>
      </c>
      <c r="G25" s="39">
        <f>'[1]вспомогат'!I23</f>
        <v>19.821759949787683</v>
      </c>
      <c r="H25" s="35">
        <f>'[1]вспомогат'!J23</f>
        <v>-464983.2799999998</v>
      </c>
      <c r="I25" s="36">
        <f>'[1]вспомогат'!K23</f>
        <v>93.06947904801291</v>
      </c>
      <c r="J25" s="37">
        <f>'[1]вспомогат'!L23</f>
        <v>-286572.18999999994</v>
      </c>
    </row>
    <row r="26" spans="1:10" ht="12.75">
      <c r="A26" s="50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38740975.2</v>
      </c>
      <c r="F26" s="38">
        <f>'[1]вспомогат'!H24</f>
        <v>2139866.3200000003</v>
      </c>
      <c r="G26" s="39">
        <f>'[1]вспомогат'!I24</f>
        <v>54.57103897253146</v>
      </c>
      <c r="H26" s="35">
        <f>'[1]вспомогат'!J24</f>
        <v>-1781382.6799999997</v>
      </c>
      <c r="I26" s="36">
        <f>'[1]вспомогат'!K24</f>
        <v>106.60703794022557</v>
      </c>
      <c r="J26" s="37">
        <f>'[1]вспомогат'!L24</f>
        <v>2400996.200000003</v>
      </c>
    </row>
    <row r="27" spans="1:10" ht="12.75">
      <c r="A27" s="32" t="s">
        <v>29</v>
      </c>
      <c r="B27" s="33">
        <f>'[1]вспомогат'!B25</f>
        <v>124152810</v>
      </c>
      <c r="C27" s="33">
        <f>'[1]вспомогат'!C25</f>
        <v>115531267</v>
      </c>
      <c r="D27" s="38">
        <f>'[1]вспомогат'!D25</f>
        <v>11921687</v>
      </c>
      <c r="E27" s="33">
        <f>'[1]вспомогат'!G25</f>
        <v>115769241.68</v>
      </c>
      <c r="F27" s="38">
        <f>'[1]вспомогат'!H25</f>
        <v>5888519.310000002</v>
      </c>
      <c r="G27" s="39">
        <f>'[1]вспомогат'!I25</f>
        <v>49.39333929837281</v>
      </c>
      <c r="H27" s="35">
        <f>'[1]вспомогат'!J25</f>
        <v>-6033167.689999998</v>
      </c>
      <c r="I27" s="36">
        <f>'[1]вспомогат'!K25</f>
        <v>100.20598292235469</v>
      </c>
      <c r="J27" s="37">
        <f>'[1]вспомогат'!L25</f>
        <v>237974.68000000715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6862589.43</v>
      </c>
      <c r="F28" s="38">
        <f>'[1]вспомогат'!H26</f>
        <v>337340.2999999998</v>
      </c>
      <c r="G28" s="39">
        <f>'[1]вспомогат'!I26</f>
        <v>73.00963750597876</v>
      </c>
      <c r="H28" s="35">
        <f>'[1]вспомогат'!J26</f>
        <v>-124708.70000000019</v>
      </c>
      <c r="I28" s="36">
        <f>'[1]вспомогат'!K26</f>
        <v>105.11690041756714</v>
      </c>
      <c r="J28" s="37">
        <f>'[1]вспомогат'!L26</f>
        <v>334058.4299999997</v>
      </c>
    </row>
    <row r="29" spans="1:10" ht="12.75">
      <c r="A29" s="32" t="s">
        <v>31</v>
      </c>
      <c r="B29" s="33">
        <f>'[1]вспомогат'!B27</f>
        <v>67519688</v>
      </c>
      <c r="C29" s="33">
        <f>'[1]вспомогат'!C27</f>
        <v>62499149</v>
      </c>
      <c r="D29" s="38">
        <f>'[1]вспомогат'!D27</f>
        <v>6063021</v>
      </c>
      <c r="E29" s="33">
        <f>'[1]вспомогат'!G27</f>
        <v>60556444.18</v>
      </c>
      <c r="F29" s="38">
        <f>'[1]вспомогат'!H27</f>
        <v>3692944.7299999967</v>
      </c>
      <c r="G29" s="39">
        <f>'[1]вспомогат'!I27</f>
        <v>60.90931781367732</v>
      </c>
      <c r="H29" s="35">
        <f>'[1]вспомогат'!J27</f>
        <v>-2370076.2700000033</v>
      </c>
      <c r="I29" s="36">
        <f>'[1]вспомогат'!K27</f>
        <v>96.89162996443359</v>
      </c>
      <c r="J29" s="37">
        <f>'[1]вспомогат'!L27</f>
        <v>-1942704.8200000003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111732.94</v>
      </c>
      <c r="F30" s="38">
        <f>'[1]вспомогат'!H28</f>
        <v>1445.5</v>
      </c>
      <c r="G30" s="39">
        <f>'[1]вспомогат'!I28</f>
        <v>34.01176470588235</v>
      </c>
      <c r="H30" s="35">
        <f>'[1]вспомогат'!J28</f>
        <v>-2804.5</v>
      </c>
      <c r="I30" s="36">
        <f>'[1]вспомогат'!K28</f>
        <v>98.70401060070671</v>
      </c>
      <c r="J30" s="37">
        <f>'[1]вспомогат'!L28</f>
        <v>-1467.0599999999977</v>
      </c>
    </row>
    <row r="31" spans="1:10" ht="12.75">
      <c r="A31" s="32" t="s">
        <v>33</v>
      </c>
      <c r="B31" s="33">
        <f>'[1]вспомогат'!B29</f>
        <v>213924709</v>
      </c>
      <c r="C31" s="33">
        <f>'[1]вспомогат'!C29</f>
        <v>197942110</v>
      </c>
      <c r="D31" s="38">
        <f>'[1]вспомогат'!D29</f>
        <v>17411423</v>
      </c>
      <c r="E31" s="33">
        <f>'[1]вспомогат'!G29</f>
        <v>195922858.27</v>
      </c>
      <c r="F31" s="38">
        <f>'[1]вспомогат'!H29</f>
        <v>9238876.360000014</v>
      </c>
      <c r="G31" s="39">
        <f>'[1]вспомогат'!I29</f>
        <v>53.062155574532966</v>
      </c>
      <c r="H31" s="35">
        <f>'[1]вспомогат'!J29</f>
        <v>-8172546.639999986</v>
      </c>
      <c r="I31" s="36">
        <f>'[1]вспомогат'!K29</f>
        <v>98.97987763695154</v>
      </c>
      <c r="J31" s="37">
        <f>'[1]вспомогат'!L29</f>
        <v>-2019251.7299999893</v>
      </c>
    </row>
    <row r="32" spans="1:10" ht="12.75">
      <c r="A32" s="32" t="s">
        <v>34</v>
      </c>
      <c r="B32" s="33">
        <f>'[1]вспомогат'!B30</f>
        <v>26515263</v>
      </c>
      <c r="C32" s="33">
        <f>'[1]вспомогат'!C30</f>
        <v>25055178</v>
      </c>
      <c r="D32" s="38">
        <f>'[1]вспомогат'!D30</f>
        <v>2590538</v>
      </c>
      <c r="E32" s="33">
        <f>'[1]вспомогат'!G30</f>
        <v>27038506.47</v>
      </c>
      <c r="F32" s="38">
        <f>'[1]вспомогат'!H30</f>
        <v>844138.3499999978</v>
      </c>
      <c r="G32" s="39">
        <f>'[1]вспомогат'!I30</f>
        <v>32.58544557153756</v>
      </c>
      <c r="H32" s="35">
        <f>'[1]вспомогат'!J30</f>
        <v>-1746399.6500000022</v>
      </c>
      <c r="I32" s="36">
        <f>'[1]вспомогат'!K30</f>
        <v>107.91584266533647</v>
      </c>
      <c r="J32" s="37">
        <f>'[1]вспомогат'!L30</f>
        <v>1983328.4699999988</v>
      </c>
    </row>
    <row r="33" spans="1:10" ht="12.75">
      <c r="A33" s="32" t="s">
        <v>35</v>
      </c>
      <c r="B33" s="33">
        <f>'[1]вспомогат'!B31</f>
        <v>41894545</v>
      </c>
      <c r="C33" s="33">
        <f>'[1]вспомогат'!C31</f>
        <v>40665769</v>
      </c>
      <c r="D33" s="38">
        <f>'[1]вспомогат'!D31</f>
        <v>3503098</v>
      </c>
      <c r="E33" s="33">
        <f>'[1]вспомогат'!G31</f>
        <v>37711124.57</v>
      </c>
      <c r="F33" s="38">
        <f>'[1]вспомогат'!H31</f>
        <v>1978898.490000002</v>
      </c>
      <c r="G33" s="39">
        <f>'[1]вспомогат'!I31</f>
        <v>56.489955176817844</v>
      </c>
      <c r="H33" s="35">
        <f>'[1]вспомогат'!J31</f>
        <v>-1524199.509999998</v>
      </c>
      <c r="I33" s="36">
        <f>'[1]вспомогат'!K31</f>
        <v>92.73432052889495</v>
      </c>
      <c r="J33" s="37">
        <f>'[1]вспомогат'!L31</f>
        <v>-2954644.4299999997</v>
      </c>
    </row>
    <row r="34" spans="1:10" ht="12.75">
      <c r="A34" s="32" t="s">
        <v>36</v>
      </c>
      <c r="B34" s="33">
        <f>'[1]вспомогат'!B32</f>
        <v>41393047</v>
      </c>
      <c r="C34" s="33">
        <f>'[1]вспомогат'!C32</f>
        <v>38679443</v>
      </c>
      <c r="D34" s="38">
        <f>'[1]вспомогат'!D32</f>
        <v>3323547</v>
      </c>
      <c r="E34" s="33">
        <f>'[1]вспомогат'!G32</f>
        <v>44109541.48</v>
      </c>
      <c r="F34" s="38">
        <f>'[1]вспомогат'!H32</f>
        <v>1724023.059999995</v>
      </c>
      <c r="G34" s="39">
        <f>'[1]вспомогат'!I32</f>
        <v>51.872985698712704</v>
      </c>
      <c r="H34" s="35">
        <f>'[1]вспомогат'!J32</f>
        <v>-1599523.940000005</v>
      </c>
      <c r="I34" s="36">
        <f>'[1]вспомогат'!K32</f>
        <v>114.03871943037028</v>
      </c>
      <c r="J34" s="37">
        <f>'[1]вспомогат'!L32</f>
        <v>5430098.479999997</v>
      </c>
    </row>
    <row r="35" spans="1:10" ht="12.75">
      <c r="A35" s="32" t="s">
        <v>37</v>
      </c>
      <c r="B35" s="33">
        <f>'[1]вспомогат'!B33</f>
        <v>78921308</v>
      </c>
      <c r="C35" s="33">
        <f>'[1]вспомогат'!C33</f>
        <v>74064054</v>
      </c>
      <c r="D35" s="38">
        <f>'[1]вспомогат'!D33</f>
        <v>7089370</v>
      </c>
      <c r="E35" s="33">
        <f>'[1]вспомогат'!G33</f>
        <v>75364805.21</v>
      </c>
      <c r="F35" s="38">
        <f>'[1]вспомогат'!H33</f>
        <v>2818477.0299999863</v>
      </c>
      <c r="G35" s="39">
        <f>'[1]вспомогат'!I33</f>
        <v>39.75638216089703</v>
      </c>
      <c r="H35" s="35">
        <f>'[1]вспомогат'!J33</f>
        <v>-4270892.970000014</v>
      </c>
      <c r="I35" s="36">
        <f>'[1]вспомогат'!K33</f>
        <v>101.75625170342417</v>
      </c>
      <c r="J35" s="37">
        <f>'[1]вспомогат'!L33</f>
        <v>1300751.2099999934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290862.24</v>
      </c>
      <c r="F36" s="38">
        <f>'[1]вспомогат'!H34</f>
        <v>14760.23999999999</v>
      </c>
      <c r="G36" s="39">
        <f>'[1]вспомогат'!I34</f>
        <v>53.28606498194942</v>
      </c>
      <c r="H36" s="35">
        <f>'[1]вспомогат'!J34</f>
        <v>-12939.76000000001</v>
      </c>
      <c r="I36" s="36">
        <f>'[1]вспомогат'!K34</f>
        <v>86.85047476858763</v>
      </c>
      <c r="J36" s="37">
        <f>'[1]вспомогат'!L34</f>
        <v>-44037.76000000001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7184708.87</v>
      </c>
      <c r="F37" s="38">
        <f>'[1]вспомогат'!H35</f>
        <v>186945.2999999998</v>
      </c>
      <c r="G37" s="39">
        <f>'[1]вспомогат'!I35</f>
        <v>23.445915015670696</v>
      </c>
      <c r="H37" s="35">
        <f>'[1]вспомогат'!J35</f>
        <v>-610401.7000000002</v>
      </c>
      <c r="I37" s="36">
        <f>'[1]вспомогат'!K35</f>
        <v>90.99972882628519</v>
      </c>
      <c r="J37" s="37">
        <f>'[1]вспомогат'!L35</f>
        <v>-710599.1299999999</v>
      </c>
    </row>
    <row r="38" spans="1:10" ht="18.75" customHeight="1">
      <c r="A38" s="51" t="s">
        <v>40</v>
      </c>
      <c r="B38" s="41">
        <f>SUM(B18:B37)</f>
        <v>1250408640</v>
      </c>
      <c r="C38" s="41">
        <f>SUM(C18:C37)</f>
        <v>1162872047</v>
      </c>
      <c r="D38" s="41">
        <f>SUM(D18:D37)</f>
        <v>121720319</v>
      </c>
      <c r="E38" s="41">
        <f>SUM(E18:E37)</f>
        <v>1184719178.7399998</v>
      </c>
      <c r="F38" s="41">
        <f>SUM(F18:F37)</f>
        <v>63304273.300000034</v>
      </c>
      <c r="G38" s="42">
        <f>F38/D38*100</f>
        <v>52.00797518448833</v>
      </c>
      <c r="H38" s="41">
        <f>SUM(H18:H37)</f>
        <v>-58416045.69999995</v>
      </c>
      <c r="I38" s="43">
        <f>E38/C38*100</f>
        <v>101.87872189346724</v>
      </c>
      <c r="J38" s="41">
        <f>SUM(J18:J37)</f>
        <v>21847131.74000004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15924744</v>
      </c>
      <c r="D39" s="38">
        <f>'[1]вспомогат'!D36</f>
        <v>1536959</v>
      </c>
      <c r="E39" s="33">
        <f>'[1]вспомогат'!G36</f>
        <v>18461296.44</v>
      </c>
      <c r="F39" s="38">
        <f>'[1]вспомогат'!H36</f>
        <v>526323.3100000024</v>
      </c>
      <c r="G39" s="39">
        <f>'[1]вспомогат'!I36</f>
        <v>34.24446000186097</v>
      </c>
      <c r="H39" s="35">
        <f>'[1]вспомогат'!J36</f>
        <v>-1010635.6899999976</v>
      </c>
      <c r="I39" s="36">
        <f>'[1]вспомогат'!K36</f>
        <v>115.92837184698229</v>
      </c>
      <c r="J39" s="37">
        <f>'[1]вспомогат'!L36</f>
        <v>2536552.4400000013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45820459.88</v>
      </c>
      <c r="F40" s="38">
        <f>'[1]вспомогат'!H37</f>
        <v>2043761.5100000054</v>
      </c>
      <c r="G40" s="39">
        <f>'[1]вспомогат'!I37</f>
        <v>61.81284943911315</v>
      </c>
      <c r="H40" s="35">
        <f>'[1]вспомогат'!J37</f>
        <v>-1262608.4899999946</v>
      </c>
      <c r="I40" s="36">
        <f>'[1]вспомогат'!K37</f>
        <v>98.51797275955941</v>
      </c>
      <c r="J40" s="37">
        <f>'[1]вспомогат'!L37</f>
        <v>-689287.1199999973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21938355</v>
      </c>
      <c r="D41" s="38">
        <f>'[1]вспомогат'!D38</f>
        <v>1716625</v>
      </c>
      <c r="E41" s="33">
        <f>'[1]вспомогат'!G38</f>
        <v>25034803.38</v>
      </c>
      <c r="F41" s="38">
        <f>'[1]вспомогат'!H38</f>
        <v>1544828.1999999993</v>
      </c>
      <c r="G41" s="39">
        <f>'[1]вспомогат'!I38</f>
        <v>89.99217650913853</v>
      </c>
      <c r="H41" s="35">
        <f>'[1]вспомогат'!J38</f>
        <v>-171796.80000000075</v>
      </c>
      <c r="I41" s="36">
        <f>'[1]вспомогат'!K38</f>
        <v>114.11431431390366</v>
      </c>
      <c r="J41" s="37">
        <f>'[1]вспомогат'!L38</f>
        <v>3096448.379999999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20614310</v>
      </c>
      <c r="D42" s="38">
        <f>'[1]вспомогат'!D39</f>
        <v>4536149</v>
      </c>
      <c r="E42" s="33">
        <f>'[1]вспомогат'!G39</f>
        <v>17850744.98</v>
      </c>
      <c r="F42" s="38">
        <f>'[1]вспомогат'!H39</f>
        <v>1264978.8800000008</v>
      </c>
      <c r="G42" s="39">
        <f>'[1]вспомогат'!I39</f>
        <v>27.886625417286798</v>
      </c>
      <c r="H42" s="35">
        <f>'[1]вспомогат'!J39</f>
        <v>-3271170.119999999</v>
      </c>
      <c r="I42" s="36">
        <f>'[1]вспомогат'!K39</f>
        <v>86.59394847559778</v>
      </c>
      <c r="J42" s="37">
        <f>'[1]вспомогат'!L39</f>
        <v>-2763565.0199999996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18161812.81</v>
      </c>
      <c r="F43" s="38">
        <f>'[1]вспомогат'!H40</f>
        <v>896826.2300000004</v>
      </c>
      <c r="G43" s="39">
        <f>'[1]вспомогат'!I40</f>
        <v>53.88463509668971</v>
      </c>
      <c r="H43" s="35">
        <f>'[1]вспомогат'!J40</f>
        <v>-767518.7699999996</v>
      </c>
      <c r="I43" s="36">
        <f>'[1]вспомогат'!K40</f>
        <v>98.10032138692229</v>
      </c>
      <c r="J43" s="37">
        <f>'[1]вспомогат'!L40</f>
        <v>-351697.19000000134</v>
      </c>
    </row>
    <row r="44" spans="1:10" ht="14.25" customHeight="1">
      <c r="A44" s="52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20111458.3</v>
      </c>
      <c r="F44" s="38">
        <f>'[1]вспомогат'!H41</f>
        <v>968495.4600000009</v>
      </c>
      <c r="G44" s="39">
        <f>'[1]вспомогат'!I41</f>
        <v>83.12537958050032</v>
      </c>
      <c r="H44" s="35">
        <f>'[1]вспомогат'!J41</f>
        <v>-196606.5399999991</v>
      </c>
      <c r="I44" s="36">
        <f>'[1]вспомогат'!K41</f>
        <v>102.78453472212037</v>
      </c>
      <c r="J44" s="37">
        <f>'[1]вспомогат'!L41</f>
        <v>544839.3000000007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31125983.81</v>
      </c>
      <c r="F45" s="38">
        <f>'[1]вспомогат'!H42</f>
        <v>1921722.7199999988</v>
      </c>
      <c r="G45" s="39">
        <f>'[1]вспомогат'!I42</f>
        <v>64.03684682655303</v>
      </c>
      <c r="H45" s="35">
        <f>'[1]вспомогат'!J42</f>
        <v>-1079241.2800000012</v>
      </c>
      <c r="I45" s="36">
        <f>'[1]вспомогат'!K42</f>
        <v>101.4880690484411</v>
      </c>
      <c r="J45" s="37">
        <f>'[1]вспомогат'!L42</f>
        <v>456384.80999999866</v>
      </c>
    </row>
    <row r="46" spans="1:10" ht="14.25" customHeight="1">
      <c r="A46" s="53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55898234.25</v>
      </c>
      <c r="F46" s="38">
        <f>'[1]вспомогат'!H43</f>
        <v>3197085.539999999</v>
      </c>
      <c r="G46" s="39">
        <f>'[1]вспомогат'!I43</f>
        <v>39.611276459984005</v>
      </c>
      <c r="H46" s="35">
        <f>'[1]вспомогат'!J43</f>
        <v>-4874064.460000001</v>
      </c>
      <c r="I46" s="36">
        <f>'[1]вспомогат'!K43</f>
        <v>96.76997794042225</v>
      </c>
      <c r="J46" s="37">
        <f>'[1]вспомогат'!L43</f>
        <v>-1865790.75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26672174</v>
      </c>
      <c r="D47" s="38">
        <f>'[1]вспомогат'!D44</f>
        <v>2013500</v>
      </c>
      <c r="E47" s="33">
        <f>'[1]вспомогат'!G44</f>
        <v>27781233.88</v>
      </c>
      <c r="F47" s="38">
        <f>'[1]вспомогат'!H44</f>
        <v>1234218.759999998</v>
      </c>
      <c r="G47" s="39">
        <f>'[1]вспомогат'!I44</f>
        <v>61.297182021355745</v>
      </c>
      <c r="H47" s="35">
        <f>'[1]вспомогат'!J44</f>
        <v>-779281.2400000021</v>
      </c>
      <c r="I47" s="36">
        <f>'[1]вспомогат'!K44</f>
        <v>104.15811579513542</v>
      </c>
      <c r="J47" s="37">
        <f>'[1]вспомогат'!L44</f>
        <v>1109059.879999999</v>
      </c>
    </row>
    <row r="48" spans="1:10" ht="14.25" customHeight="1">
      <c r="A48" s="53" t="s">
        <v>50</v>
      </c>
      <c r="B48" s="33">
        <f>'[1]вспомогат'!B45</f>
        <v>30481700</v>
      </c>
      <c r="C48" s="33">
        <f>'[1]вспомогат'!C45</f>
        <v>27962782</v>
      </c>
      <c r="D48" s="38">
        <f>'[1]вспомогат'!D45</f>
        <v>4421062</v>
      </c>
      <c r="E48" s="33">
        <f>'[1]вспомогат'!G45</f>
        <v>27596003.07</v>
      </c>
      <c r="F48" s="38">
        <f>'[1]вспомогат'!H45</f>
        <v>1447324.039999999</v>
      </c>
      <c r="G48" s="39">
        <f>'[1]вспомогат'!I45</f>
        <v>32.737022009643816</v>
      </c>
      <c r="H48" s="35">
        <f>'[1]вспомогат'!J45</f>
        <v>-2973737.960000001</v>
      </c>
      <c r="I48" s="36">
        <f>'[1]вспомогат'!K45</f>
        <v>98.68833176183972</v>
      </c>
      <c r="J48" s="37">
        <f>'[1]вспомогат'!L45</f>
        <v>-366778.9299999997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9773301.87</v>
      </c>
      <c r="F49" s="38">
        <f>'[1]вспомогат'!H46</f>
        <v>310064.1699999999</v>
      </c>
      <c r="G49" s="39">
        <f>'[1]вспомогат'!I46</f>
        <v>26.23131997448474</v>
      </c>
      <c r="H49" s="35">
        <f>'[1]вспомогат'!J46</f>
        <v>-871973.8300000001</v>
      </c>
      <c r="I49" s="36">
        <f>'[1]вспомогат'!K46</f>
        <v>92.71749369387778</v>
      </c>
      <c r="J49" s="37">
        <f>'[1]вспомогат'!L46</f>
        <v>-767645.1300000008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8985491.09</v>
      </c>
      <c r="F50" s="38">
        <f>'[1]вспомогат'!H47</f>
        <v>273470</v>
      </c>
      <c r="G50" s="39">
        <f>'[1]вспомогат'!I47</f>
        <v>16.428008893123327</v>
      </c>
      <c r="H50" s="35">
        <f>'[1]вспомогат'!J47</f>
        <v>-1391187</v>
      </c>
      <c r="I50" s="36">
        <f>'[1]вспомогат'!K47</f>
        <v>95.12942866280953</v>
      </c>
      <c r="J50" s="37">
        <f>'[1]вспомогат'!L47</f>
        <v>-460051.91000000015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12092627.55</v>
      </c>
      <c r="F51" s="38">
        <f>'[1]вспомогат'!H48</f>
        <v>240799.7800000012</v>
      </c>
      <c r="G51" s="39">
        <f>'[1]вспомогат'!I48</f>
        <v>8.309013459026872</v>
      </c>
      <c r="H51" s="35">
        <f>'[1]вспомогат'!J48</f>
        <v>-2657255.219999999</v>
      </c>
      <c r="I51" s="36">
        <f>'[1]вспомогат'!K48</f>
        <v>86.98404761402955</v>
      </c>
      <c r="J51" s="37">
        <f>'[1]вспомогат'!L48</f>
        <v>-1809493.4499999993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24561846.68</v>
      </c>
      <c r="F52" s="38">
        <f>'[1]вспомогат'!H49</f>
        <v>1170583.6000000015</v>
      </c>
      <c r="G52" s="39">
        <f>'[1]вспомогат'!I49</f>
        <v>41.65429581511872</v>
      </c>
      <c r="H52" s="35">
        <f>'[1]вспомогат'!J49</f>
        <v>-1639651.3999999985</v>
      </c>
      <c r="I52" s="36">
        <f>'[1]вспомогат'!K49</f>
        <v>92.03075349610012</v>
      </c>
      <c r="J52" s="37">
        <f>'[1]вспомогат'!L49</f>
        <v>-2126891.3200000003</v>
      </c>
    </row>
    <row r="53" spans="1:10" ht="14.25" customHeight="1">
      <c r="A53" s="53" t="s">
        <v>55</v>
      </c>
      <c r="B53" s="33">
        <f>'[1]вспомогат'!B50</f>
        <v>11913200</v>
      </c>
      <c r="C53" s="33">
        <f>'[1]вспомогат'!C50</f>
        <v>10824900</v>
      </c>
      <c r="D53" s="38">
        <f>'[1]вспомогат'!D50</f>
        <v>1437900</v>
      </c>
      <c r="E53" s="33">
        <f>'[1]вспомогат'!G50</f>
        <v>10545780.88</v>
      </c>
      <c r="F53" s="38">
        <f>'[1]вспомогат'!H50</f>
        <v>508731.4600000009</v>
      </c>
      <c r="G53" s="39">
        <f>'[1]вспомогат'!I50</f>
        <v>35.38016969191188</v>
      </c>
      <c r="H53" s="35">
        <f>'[1]вспомогат'!J50</f>
        <v>-929168.5399999991</v>
      </c>
      <c r="I53" s="36">
        <f>'[1]вспомогат'!K50</f>
        <v>97.42150855897053</v>
      </c>
      <c r="J53" s="37">
        <f>'[1]вспомогат'!L50</f>
        <v>-279119.1199999992</v>
      </c>
    </row>
    <row r="54" spans="1:10" ht="14.25" customHeight="1">
      <c r="A54" s="53" t="s">
        <v>56</v>
      </c>
      <c r="B54" s="33">
        <f>'[1]вспомогат'!B51</f>
        <v>9458077</v>
      </c>
      <c r="C54" s="33">
        <f>'[1]вспомогат'!C51</f>
        <v>8617527</v>
      </c>
      <c r="D54" s="38">
        <f>'[1]вспомогат'!D51</f>
        <v>877200</v>
      </c>
      <c r="E54" s="33">
        <f>'[1]вспомогат'!G51</f>
        <v>9136012.14</v>
      </c>
      <c r="F54" s="38">
        <f>'[1]вспомогат'!H51</f>
        <v>524282.75</v>
      </c>
      <c r="G54" s="39">
        <f>'[1]вспомогат'!I51</f>
        <v>59.76775535795714</v>
      </c>
      <c r="H54" s="35">
        <f>'[1]вспомогат'!J51</f>
        <v>-352917.25</v>
      </c>
      <c r="I54" s="36">
        <f>'[1]вспомогат'!K51</f>
        <v>106.01663493482528</v>
      </c>
      <c r="J54" s="37">
        <f>'[1]вспомогат'!L51</f>
        <v>518485.1400000006</v>
      </c>
    </row>
    <row r="55" spans="1:10" ht="14.25" customHeight="1">
      <c r="A55" s="53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61596024.05</v>
      </c>
      <c r="F55" s="38">
        <f>'[1]вспомогат'!H52</f>
        <v>2653395.759999998</v>
      </c>
      <c r="G55" s="39">
        <f>'[1]вспомогат'!I52</f>
        <v>62.97584134258798</v>
      </c>
      <c r="H55" s="35">
        <f>'[1]вспомогат'!J52</f>
        <v>-1559959.240000002</v>
      </c>
      <c r="I55" s="36">
        <f>'[1]вспомогат'!K52</f>
        <v>104.6636156782623</v>
      </c>
      <c r="J55" s="37">
        <f>'[1]вспомогат'!L52</f>
        <v>2744604.049999997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72739856.6</v>
      </c>
      <c r="F56" s="38">
        <f>'[1]вспомогат'!H53</f>
        <v>3062990.8599999994</v>
      </c>
      <c r="G56" s="39">
        <f>'[1]вспомогат'!I53</f>
        <v>43.615368261900315</v>
      </c>
      <c r="H56" s="35">
        <f>'[1]вспомогат'!J53</f>
        <v>-3959742.1400000006</v>
      </c>
      <c r="I56" s="36">
        <f>'[1]вспомогат'!K53</f>
        <v>95.94931961192921</v>
      </c>
      <c r="J56" s="37">
        <f>'[1]вспомогат'!L53</f>
        <v>-3070849.400000006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32276174.46</v>
      </c>
      <c r="F57" s="38">
        <f>'[1]вспомогат'!H54</f>
        <v>1614454.7800000012</v>
      </c>
      <c r="G57" s="39">
        <f>'[1]вспомогат'!I54</f>
        <v>60.97574423084191</v>
      </c>
      <c r="H57" s="35">
        <f>'[1]вспомогат'!J54</f>
        <v>-1033245.2199999988</v>
      </c>
      <c r="I57" s="36">
        <f>'[1]вспомогат'!K54</f>
        <v>90.40641339786897</v>
      </c>
      <c r="J57" s="37">
        <f>'[1]вспомогат'!L54</f>
        <v>-3425025.539999999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61740450</v>
      </c>
      <c r="D58" s="38">
        <f>'[1]вспомогат'!D55</f>
        <v>4452200</v>
      </c>
      <c r="E58" s="33">
        <f>'[1]вспомогат'!G55</f>
        <v>67494392.31</v>
      </c>
      <c r="F58" s="38">
        <f>'[1]вспомогат'!H55</f>
        <v>3290161.539999999</v>
      </c>
      <c r="G58" s="39">
        <f>'[1]вспомогат'!I55</f>
        <v>73.89967970890794</v>
      </c>
      <c r="H58" s="35">
        <f>'[1]вспомогат'!J55</f>
        <v>-1162038.460000001</v>
      </c>
      <c r="I58" s="36">
        <f>'[1]вспомогат'!K55</f>
        <v>109.31956652405353</v>
      </c>
      <c r="J58" s="37">
        <f>'[1]вспомогат'!L55</f>
        <v>5753942.310000002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71860220.45</v>
      </c>
      <c r="F59" s="38">
        <f>'[1]вспомогат'!H56</f>
        <v>3707161.1899999976</v>
      </c>
      <c r="G59" s="39">
        <f>'[1]вспомогат'!I56</f>
        <v>54.90260564996849</v>
      </c>
      <c r="H59" s="35">
        <f>'[1]вспомогат'!J56</f>
        <v>-3045088.8100000024</v>
      </c>
      <c r="I59" s="36">
        <f>'[1]вспомогат'!K56</f>
        <v>93.47737830969848</v>
      </c>
      <c r="J59" s="37">
        <f>'[1]вспомогат'!L56</f>
        <v>-5014229.549999997</v>
      </c>
    </row>
    <row r="60" spans="1:10" ht="14.25" customHeight="1">
      <c r="A60" s="53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14083027.05</v>
      </c>
      <c r="F60" s="38">
        <f>'[1]вспомогат'!H57</f>
        <v>675797.4800000004</v>
      </c>
      <c r="G60" s="39">
        <f>'[1]вспомогат'!I57</f>
        <v>58.72159534257292</v>
      </c>
      <c r="H60" s="35">
        <f>'[1]вспомогат'!J57</f>
        <v>-475052.51999999955</v>
      </c>
      <c r="I60" s="36">
        <f>'[1]вспомогат'!K57</f>
        <v>101.56289621659286</v>
      </c>
      <c r="J60" s="37">
        <f>'[1]вспомогат'!L57</f>
        <v>216716.05000000075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58287682</v>
      </c>
      <c r="D61" s="38">
        <f>'[1]вспомогат'!D58</f>
        <v>4872757</v>
      </c>
      <c r="E61" s="33">
        <f>'[1]вспомогат'!G58</f>
        <v>59633257.25</v>
      </c>
      <c r="F61" s="38">
        <f>'[1]вспомогат'!H58</f>
        <v>3354733.509999998</v>
      </c>
      <c r="G61" s="39">
        <f>'[1]вспомогат'!I58</f>
        <v>68.84672291271652</v>
      </c>
      <c r="H61" s="35">
        <f>'[1]вспомогат'!J58</f>
        <v>-1518023.490000002</v>
      </c>
      <c r="I61" s="36">
        <f>'[1]вспомогат'!K58</f>
        <v>102.30850705299963</v>
      </c>
      <c r="J61" s="37">
        <f>'[1]вспомогат'!L58</f>
        <v>1345575.25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22039645.71</v>
      </c>
      <c r="F62" s="38">
        <f>'[1]вспомогат'!H59</f>
        <v>757582.5300000012</v>
      </c>
      <c r="G62" s="39">
        <f>'[1]вспомогат'!I59</f>
        <v>46.53278130685448</v>
      </c>
      <c r="H62" s="35">
        <f>'[1]вспомогат'!J59</f>
        <v>-870479.4699999988</v>
      </c>
      <c r="I62" s="36">
        <f>'[1]вспомогат'!K59</f>
        <v>121.51662748004868</v>
      </c>
      <c r="J62" s="37">
        <f>'[1]вспомогат'!L59</f>
        <v>3902501.710000001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13564730.72</v>
      </c>
      <c r="F63" s="38">
        <f>'[1]вспомогат'!H60</f>
        <v>609014.290000001</v>
      </c>
      <c r="G63" s="39">
        <f>'[1]вспомогат'!I60</f>
        <v>41.208642785611886</v>
      </c>
      <c r="H63" s="35">
        <f>'[1]вспомогат'!J60</f>
        <v>-868865.709999999</v>
      </c>
      <c r="I63" s="36">
        <f>'[1]вспомогат'!K60</f>
        <v>97.64066055200136</v>
      </c>
      <c r="J63" s="37">
        <f>'[1]вспомогат'!L60</f>
        <v>-327771.27999999933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10970652.69</v>
      </c>
      <c r="F64" s="38">
        <f>'[1]вспомогат'!H61</f>
        <v>389287.2199999988</v>
      </c>
      <c r="G64" s="39">
        <f>'[1]вспомогат'!I61</f>
        <v>31.154492300354114</v>
      </c>
      <c r="H64" s="35">
        <f>'[1]вспомогат'!J61</f>
        <v>-860250.7800000012</v>
      </c>
      <c r="I64" s="36">
        <f>'[1]вспомогат'!K61</f>
        <v>103.87707036367499</v>
      </c>
      <c r="J64" s="37">
        <f>'[1]вспомогат'!L61</f>
        <v>409464.6899999995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11954555.63</v>
      </c>
      <c r="F65" s="38">
        <f>'[1]вспомогат'!H62</f>
        <v>306426.91000000015</v>
      </c>
      <c r="G65" s="39">
        <f>'[1]вспомогат'!I62</f>
        <v>14.934963070405546</v>
      </c>
      <c r="H65" s="35">
        <f>'[1]вспомогат'!J62</f>
        <v>-1745315.0899999999</v>
      </c>
      <c r="I65" s="36">
        <f>'[1]вспомогат'!K62</f>
        <v>89.50211339152622</v>
      </c>
      <c r="J65" s="37">
        <f>'[1]вспомогат'!L62</f>
        <v>-1402174.3699999992</v>
      </c>
    </row>
    <row r="66" spans="1:10" ht="14.25" customHeight="1">
      <c r="A66" s="53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7808856.43</v>
      </c>
      <c r="F66" s="38">
        <f>'[1]вспомогат'!H63</f>
        <v>475107.7599999998</v>
      </c>
      <c r="G66" s="39">
        <f>'[1]вспомогат'!I63</f>
        <v>34.074318237889486</v>
      </c>
      <c r="H66" s="35">
        <f>'[1]вспомогат'!J63</f>
        <v>-919220.2400000002</v>
      </c>
      <c r="I66" s="36">
        <f>'[1]вспомогат'!K63</f>
        <v>92.08339933020447</v>
      </c>
      <c r="J66" s="37">
        <f>'[1]вспомогат'!L63</f>
        <v>-671343.5700000003</v>
      </c>
    </row>
    <row r="67" spans="1:10" ht="14.25" customHeight="1">
      <c r="A67" s="53" t="s">
        <v>69</v>
      </c>
      <c r="B67" s="33">
        <f>'[1]вспомогат'!B64</f>
        <v>14175800</v>
      </c>
      <c r="C67" s="33">
        <f>'[1]вспомогат'!C64</f>
        <v>13247020</v>
      </c>
      <c r="D67" s="38">
        <f>'[1]вспомогат'!D64</f>
        <v>1007560</v>
      </c>
      <c r="E67" s="33">
        <f>'[1]вспомогат'!G64</f>
        <v>14325360.3</v>
      </c>
      <c r="F67" s="38">
        <f>'[1]вспомогат'!H64</f>
        <v>422619.01000000164</v>
      </c>
      <c r="G67" s="39">
        <f>'[1]вспомогат'!I64</f>
        <v>41.94479832466569</v>
      </c>
      <c r="H67" s="35">
        <f>'[1]вспомогат'!J64</f>
        <v>-584940.9899999984</v>
      </c>
      <c r="I67" s="36">
        <f>'[1]вспомогат'!K64</f>
        <v>108.14024814637557</v>
      </c>
      <c r="J67" s="37">
        <f>'[1]вспомогат'!L64</f>
        <v>1078340.3000000007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10581892.55</v>
      </c>
      <c r="F68" s="38">
        <f>'[1]вспомогат'!H65</f>
        <v>424153.55000000075</v>
      </c>
      <c r="G68" s="39">
        <f>'[1]вспомогат'!I65</f>
        <v>92.38905890937622</v>
      </c>
      <c r="H68" s="35">
        <f>'[1]вспомогат'!J65</f>
        <v>-34941.449999999255</v>
      </c>
      <c r="I68" s="36">
        <f>'[1]вспомогат'!K65</f>
        <v>100.11682196348093</v>
      </c>
      <c r="J68" s="37">
        <f>'[1]вспомогат'!L65</f>
        <v>12347.550000000745</v>
      </c>
    </row>
    <row r="69" spans="1:10" ht="14.25" customHeight="1">
      <c r="A69" s="53" t="s">
        <v>71</v>
      </c>
      <c r="B69" s="33">
        <f>'[1]вспомогат'!B66</f>
        <v>32522313</v>
      </c>
      <c r="C69" s="33">
        <f>'[1]вспомогат'!C66</f>
        <v>30232453</v>
      </c>
      <c r="D69" s="38">
        <f>'[1]вспомогат'!D66</f>
        <v>2608357</v>
      </c>
      <c r="E69" s="33">
        <f>'[1]вспомогат'!G66</f>
        <v>30890079.68</v>
      </c>
      <c r="F69" s="38">
        <f>'[1]вспомогат'!H66</f>
        <v>1431692</v>
      </c>
      <c r="G69" s="39">
        <f>'[1]вспомогат'!I66</f>
        <v>54.888652128523816</v>
      </c>
      <c r="H69" s="35">
        <f>'[1]вспомогат'!J66</f>
        <v>-1176665</v>
      </c>
      <c r="I69" s="36">
        <f>'[1]вспомогат'!K66</f>
        <v>102.17523427556475</v>
      </c>
      <c r="J69" s="37">
        <f>'[1]вспомогат'!L66</f>
        <v>657626.6799999997</v>
      </c>
    </row>
    <row r="70" spans="1:10" ht="14.25" customHeight="1">
      <c r="A70" s="53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63910361.81</v>
      </c>
      <c r="F70" s="38">
        <f>'[1]вспомогат'!H67</f>
        <v>2371235.3100000024</v>
      </c>
      <c r="G70" s="39">
        <f>'[1]вспомогат'!I67</f>
        <v>39.51102683150681</v>
      </c>
      <c r="H70" s="35">
        <f>'[1]вспомогат'!J67</f>
        <v>-3630216.6899999976</v>
      </c>
      <c r="I70" s="36">
        <f>'[1]вспомогат'!K67</f>
        <v>98.479887804137</v>
      </c>
      <c r="J70" s="37">
        <f>'[1]вспомогат'!L67</f>
        <v>-986505.1899999976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84806832</v>
      </c>
      <c r="D71" s="38">
        <f>'[1]вспомогат'!D68</f>
        <v>9566754</v>
      </c>
      <c r="E71" s="33">
        <f>'[1]вспомогат'!G68</f>
        <v>78670827.78</v>
      </c>
      <c r="F71" s="38">
        <f>'[1]вспомогат'!H68</f>
        <v>3193127.099999994</v>
      </c>
      <c r="G71" s="39">
        <f>'[1]вспомогат'!I68</f>
        <v>33.37733049266234</v>
      </c>
      <c r="H71" s="35">
        <f>'[1]вспомогат'!J68</f>
        <v>-6373626.900000006</v>
      </c>
      <c r="I71" s="36">
        <f>'[1]вспомогат'!K68</f>
        <v>92.76472888410689</v>
      </c>
      <c r="J71" s="37">
        <f>'[1]вспомогат'!L68</f>
        <v>-6136004.219999999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14698965.29</v>
      </c>
      <c r="F72" s="38">
        <f>'[1]вспомогат'!H69</f>
        <v>668139.459999999</v>
      </c>
      <c r="G72" s="39">
        <f>'[1]вспомогат'!I69</f>
        <v>44.093465234148084</v>
      </c>
      <c r="H72" s="35">
        <f>'[1]вспомогат'!J69</f>
        <v>-847140.540000001</v>
      </c>
      <c r="I72" s="36">
        <f>'[1]вспомогат'!K69</f>
        <v>105.17192735041819</v>
      </c>
      <c r="J72" s="37">
        <f>'[1]вспомогат'!L69</f>
        <v>722835.2899999991</v>
      </c>
    </row>
    <row r="73" spans="1:10" ht="14.25" customHeight="1">
      <c r="A73" s="53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8679435.24</v>
      </c>
      <c r="F73" s="38">
        <f>'[1]вспомогат'!H70</f>
        <v>460078.3900000006</v>
      </c>
      <c r="G73" s="39">
        <f>'[1]вспомогат'!I70</f>
        <v>109.71252822827778</v>
      </c>
      <c r="H73" s="35">
        <f>'[1]вспомогат'!J70</f>
        <v>40729.390000000596</v>
      </c>
      <c r="I73" s="36">
        <f>'[1]вспомогат'!K70</f>
        <v>104.53109442385468</v>
      </c>
      <c r="J73" s="37">
        <f>'[1]вспомогат'!L70</f>
        <v>376226.2400000002</v>
      </c>
    </row>
    <row r="74" spans="1:10" ht="14.25" customHeight="1">
      <c r="A74" s="53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7143082.09</v>
      </c>
      <c r="F74" s="38">
        <f>'[1]вспомогат'!H71</f>
        <v>312365.03000000026</v>
      </c>
      <c r="G74" s="39">
        <f>'[1]вспомогат'!I71</f>
        <v>36.71595547985865</v>
      </c>
      <c r="H74" s="35">
        <f>'[1]вспомогат'!J71</f>
        <v>-538395.9699999997</v>
      </c>
      <c r="I74" s="36">
        <f>'[1]вспомогат'!K71</f>
        <v>104.18264657635663</v>
      </c>
      <c r="J74" s="37">
        <f>'[1]вспомогат'!L71</f>
        <v>286775.08999999985</v>
      </c>
    </row>
    <row r="75" spans="1:10" ht="14.25" customHeight="1">
      <c r="A75" s="53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49646857.05</v>
      </c>
      <c r="F75" s="38">
        <f>'[1]вспомогат'!H72</f>
        <v>2188072.289999999</v>
      </c>
      <c r="G75" s="39">
        <f>'[1]вспомогат'!I72</f>
        <v>43.81132937963163</v>
      </c>
      <c r="H75" s="35">
        <f>'[1]вспомогат'!J72</f>
        <v>-2806234.710000001</v>
      </c>
      <c r="I75" s="36">
        <f>'[1]вспомогат'!K72</f>
        <v>95.16804971625282</v>
      </c>
      <c r="J75" s="37">
        <f>'[1]вспомогат'!L72</f>
        <v>-2520710.950000003</v>
      </c>
    </row>
    <row r="76" spans="1:10" ht="14.25" customHeight="1">
      <c r="A76" s="53" t="s">
        <v>78</v>
      </c>
      <c r="B76" s="33">
        <f>'[1]вспомогат'!B73</f>
        <v>23489895</v>
      </c>
      <c r="C76" s="33">
        <f>'[1]вспомогат'!C73</f>
        <v>22006240</v>
      </c>
      <c r="D76" s="38">
        <f>'[1]вспомогат'!D73</f>
        <v>1605325</v>
      </c>
      <c r="E76" s="33">
        <f>'[1]вспомогат'!G73</f>
        <v>21768450.71</v>
      </c>
      <c r="F76" s="38">
        <f>'[1]вспомогат'!H73</f>
        <v>1031186.6900000013</v>
      </c>
      <c r="G76" s="39">
        <f>'[1]вспомогат'!I73</f>
        <v>64.23538473517831</v>
      </c>
      <c r="H76" s="35">
        <f>'[1]вспомогат'!J73</f>
        <v>-574138.3099999987</v>
      </c>
      <c r="I76" s="36">
        <f>'[1]вспомогат'!K73</f>
        <v>98.91944607529501</v>
      </c>
      <c r="J76" s="37">
        <f>'[1]вспомогат'!L73</f>
        <v>-237789.2899999991</v>
      </c>
    </row>
    <row r="77" spans="1:10" ht="14.25" customHeight="1">
      <c r="A77" s="53" t="s">
        <v>79</v>
      </c>
      <c r="B77" s="33">
        <f>'[1]вспомогат'!B74</f>
        <v>8547951</v>
      </c>
      <c r="C77" s="33">
        <f>'[1]вспомогат'!C74</f>
        <v>8164501</v>
      </c>
      <c r="D77" s="38">
        <f>'[1]вспомогат'!D74</f>
        <v>544740</v>
      </c>
      <c r="E77" s="33">
        <f>'[1]вспомогат'!G74</f>
        <v>8626325</v>
      </c>
      <c r="F77" s="38">
        <f>'[1]вспомогат'!H74</f>
        <v>473170.73000000045</v>
      </c>
      <c r="G77" s="39">
        <f>'[1]вспомогат'!I74</f>
        <v>86.86175606711467</v>
      </c>
      <c r="H77" s="35">
        <f>'[1]вспомогат'!J74</f>
        <v>-71569.26999999955</v>
      </c>
      <c r="I77" s="36">
        <f>'[1]вспомогат'!K74</f>
        <v>105.65648776330605</v>
      </c>
      <c r="J77" s="37">
        <f>'[1]вспомогат'!L74</f>
        <v>461824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9344709.7</v>
      </c>
      <c r="F78" s="38">
        <f>'[1]вспомогат'!H75</f>
        <v>550399.6699999999</v>
      </c>
      <c r="G78" s="39">
        <f>'[1]вспомогат'!I75</f>
        <v>36.88274109157968</v>
      </c>
      <c r="H78" s="35">
        <f>'[1]вспомогат'!J75</f>
        <v>-941896.3300000001</v>
      </c>
      <c r="I78" s="36">
        <f>'[1]вспомогат'!K75</f>
        <v>106.54670544958005</v>
      </c>
      <c r="J78" s="37">
        <f>'[1]вспомогат'!L75</f>
        <v>574180.6999999993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7300701</v>
      </c>
      <c r="D79" s="38">
        <f>'[1]вспомогат'!D76</f>
        <v>850882</v>
      </c>
      <c r="E79" s="33">
        <f>'[1]вспомогат'!G76</f>
        <v>9001654.09</v>
      </c>
      <c r="F79" s="38">
        <f>'[1]вспомогат'!H76</f>
        <v>165099.75</v>
      </c>
      <c r="G79" s="39">
        <f>'[1]вспомогат'!I76</f>
        <v>19.40336615417884</v>
      </c>
      <c r="H79" s="35">
        <f>'[1]вспомогат'!J76</f>
        <v>-685782.25</v>
      </c>
      <c r="I79" s="36">
        <f>'[1]вспомогат'!K76</f>
        <v>123.29848996692235</v>
      </c>
      <c r="J79" s="37">
        <f>'[1]вспомогат'!L76</f>
        <v>1700953.0899999999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13228886.49</v>
      </c>
      <c r="F80" s="38">
        <f>'[1]вспомогат'!H77</f>
        <v>473214.4399999995</v>
      </c>
      <c r="G80" s="39">
        <f>'[1]вспомогат'!I77</f>
        <v>27.771370890833996</v>
      </c>
      <c r="H80" s="35">
        <f>'[1]вспомогат'!J77</f>
        <v>-1230750.5600000005</v>
      </c>
      <c r="I80" s="36">
        <f>'[1]вспомогат'!K77</f>
        <v>93.34334317389988</v>
      </c>
      <c r="J80" s="37">
        <f>'[1]вспомогат'!L77</f>
        <v>-943400.5099999998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11619114.36</v>
      </c>
      <c r="F81" s="38">
        <f>'[1]вспомогат'!H78</f>
        <v>456165.1899999995</v>
      </c>
      <c r="G81" s="39">
        <f>'[1]вспомогат'!I78</f>
        <v>61.091970386480995</v>
      </c>
      <c r="H81" s="35">
        <f>'[1]вспомогат'!J78</f>
        <v>-290520.8100000005</v>
      </c>
      <c r="I81" s="36">
        <f>'[1]вспомогат'!K78</f>
        <v>106.2967643982257</v>
      </c>
      <c r="J81" s="37">
        <f>'[1]вспомогат'!L78</f>
        <v>688288.3599999994</v>
      </c>
    </row>
    <row r="82" spans="1:10" ht="15" customHeight="1">
      <c r="A82" s="51" t="s">
        <v>84</v>
      </c>
      <c r="B82" s="41">
        <f>SUM(B39:B81)</f>
        <v>1260998629</v>
      </c>
      <c r="C82" s="41">
        <f>SUM(C39:C81)</f>
        <v>1168116639</v>
      </c>
      <c r="D82" s="41">
        <f>SUM(D39:D81)</f>
        <v>115582515</v>
      </c>
      <c r="E82" s="41">
        <f>SUM(E39:E81)</f>
        <v>1161094486.4999998</v>
      </c>
      <c r="F82" s="41">
        <f>SUM(F39:F81)</f>
        <v>53590328.849999994</v>
      </c>
      <c r="G82" s="42">
        <f>F82/D82*100</f>
        <v>46.36542893187607</v>
      </c>
      <c r="H82" s="41">
        <f>SUM(H39:H81)</f>
        <v>-61992186.150000006</v>
      </c>
      <c r="I82" s="43">
        <f>E82/C82*100</f>
        <v>99.39884834565736</v>
      </c>
      <c r="J82" s="41">
        <f>SUM(J39:J81)</f>
        <v>-7022152.499999998</v>
      </c>
    </row>
    <row r="83" spans="1:10" ht="15.75" customHeight="1">
      <c r="A83" s="54" t="s">
        <v>85</v>
      </c>
      <c r="B83" s="55">
        <f>'[1]вспомогат'!B79</f>
        <v>12328777919</v>
      </c>
      <c r="C83" s="55">
        <f>'[1]вспомогат'!C79</f>
        <v>11382207020</v>
      </c>
      <c r="D83" s="55">
        <f>'[1]вспомогат'!D79</f>
        <v>1231390150</v>
      </c>
      <c r="E83" s="55">
        <f>'[1]вспомогат'!G79</f>
        <v>10978598833.099989</v>
      </c>
      <c r="F83" s="55">
        <f>'[1]вспомогат'!H79</f>
        <v>734455196.2200006</v>
      </c>
      <c r="G83" s="56">
        <f>'[1]вспомогат'!I79</f>
        <v>59.64439428234834</v>
      </c>
      <c r="H83" s="55">
        <f>'[1]вспомогат'!J79</f>
        <v>-496934953.7799994</v>
      </c>
      <c r="I83" s="56">
        <f>'[1]вспомогат'!K79</f>
        <v>96.45404282147724</v>
      </c>
      <c r="J83" s="55">
        <f>'[1]вспомогат'!L79</f>
        <v>-403608186.8999994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19.11.2019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2019-11-20T07:25:52Z</dcterms:created>
  <dcterms:modified xsi:type="dcterms:W3CDTF">2019-11-20T07:26:26Z</dcterms:modified>
  <cp:category/>
  <cp:version/>
  <cp:contentType/>
  <cp:contentStatus/>
</cp:coreProperties>
</file>