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<sst xmlns="http://schemas.openxmlformats.org/spreadsheetml/2006/main" count="91" uniqueCount="86">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</sst>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13.11.2019</v>
          </cell>
        </row>
        <row r="6">
          <cell r="G6" t="str">
            <v>Фактично надійшло на 13.11.2019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1798517599.84</v>
          </cell>
          <cell r="H10">
            <v>68538915.43999982</v>
          </cell>
          <cell r="I10">
            <v>21.628526805786457</v>
          </cell>
          <cell r="J10">
            <v>-248352364.56000018</v>
          </cell>
          <cell r="K10">
            <v>81.77834442600894</v>
          </cell>
          <cell r="L10">
            <v>-400741400.1600001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4905439812.23</v>
          </cell>
          <cell r="H11">
            <v>207097237.18999958</v>
          </cell>
          <cell r="I11">
            <v>40.16275483908495</v>
          </cell>
          <cell r="J11">
            <v>-308547762.8100004</v>
          </cell>
          <cell r="K11">
            <v>95.30362922207736</v>
          </cell>
          <cell r="L11">
            <v>-241730187.77000046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418011648.68</v>
          </cell>
          <cell r="H12">
            <v>13136339.110000014</v>
          </cell>
          <cell r="I12">
            <v>33.39788356037981</v>
          </cell>
          <cell r="J12">
            <v>-26196509.889999986</v>
          </cell>
          <cell r="K12">
            <v>94.237509315586</v>
          </cell>
          <cell r="L12">
            <v>-25560822.319999993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599859625.57</v>
          </cell>
          <cell r="H13">
            <v>28445411.79000008</v>
          </cell>
          <cell r="I13">
            <v>47.27604631453125</v>
          </cell>
          <cell r="J13">
            <v>-31723350.20999992</v>
          </cell>
          <cell r="K13">
            <v>100.01040561187136</v>
          </cell>
          <cell r="L13">
            <v>62412.57000005245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547507173.52</v>
          </cell>
          <cell r="H14">
            <v>19706885.77999997</v>
          </cell>
          <cell r="I14">
            <v>37.893484944044864</v>
          </cell>
          <cell r="J14">
            <v>-32299114.22000003</v>
          </cell>
          <cell r="K14">
            <v>95.25889611087815</v>
          </cell>
          <cell r="L14">
            <v>-27249826.48000002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85759227.6</v>
          </cell>
          <cell r="H15">
            <v>2945724.3399999887</v>
          </cell>
          <cell r="I15">
            <v>29.32987840303471</v>
          </cell>
          <cell r="J15">
            <v>-7097700.660000011</v>
          </cell>
          <cell r="K15">
            <v>98.95754122450674</v>
          </cell>
          <cell r="L15">
            <v>-903422.400000006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35142621.37</v>
          </cell>
          <cell r="H16">
            <v>1664942.5899999961</v>
          </cell>
          <cell r="I16">
            <v>41.96801725159235</v>
          </cell>
          <cell r="J16">
            <v>-2302227.410000004</v>
          </cell>
          <cell r="K16">
            <v>97.99589465753073</v>
          </cell>
          <cell r="L16">
            <v>-718698.6300000027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303192773.36</v>
          </cell>
          <cell r="H17">
            <v>11991482.030000031</v>
          </cell>
          <cell r="I17">
            <v>31.987130625644916</v>
          </cell>
          <cell r="J17">
            <v>-25496975.96999997</v>
          </cell>
          <cell r="K17">
            <v>103.05903059454344</v>
          </cell>
          <cell r="L17">
            <v>8999463.360000014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92315.09</v>
          </cell>
          <cell r="H18">
            <v>4541.819999999992</v>
          </cell>
          <cell r="I18">
            <v>49.367608695652095</v>
          </cell>
          <cell r="J18">
            <v>-4658.180000000008</v>
          </cell>
          <cell r="K18">
            <v>85.71503249767873</v>
          </cell>
          <cell r="L18">
            <v>-15384.910000000003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6006214.66</v>
          </cell>
          <cell r="H19">
            <v>87292.65000000037</v>
          </cell>
          <cell r="I19">
            <v>41.43218882897952</v>
          </cell>
          <cell r="J19">
            <v>-123395.34999999963</v>
          </cell>
          <cell r="K19">
            <v>106.11947289871605</v>
          </cell>
          <cell r="L19">
            <v>346353.66000000015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119250772.51</v>
          </cell>
          <cell r="H20">
            <v>3705930.100000009</v>
          </cell>
          <cell r="I20">
            <v>27.95229089033051</v>
          </cell>
          <cell r="J20">
            <v>-9552124.899999991</v>
          </cell>
          <cell r="K20">
            <v>94.93590598869808</v>
          </cell>
          <cell r="L20">
            <v>-6361103.489999995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34088173.33</v>
          </cell>
          <cell r="H21">
            <v>743896.8699999973</v>
          </cell>
          <cell r="I21">
            <v>25.76319750367098</v>
          </cell>
          <cell r="J21">
            <v>-2143543.1300000027</v>
          </cell>
          <cell r="K21">
            <v>106.50632059370535</v>
          </cell>
          <cell r="L21">
            <v>2082398.3299999982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59013001.99</v>
          </cell>
          <cell r="H22">
            <v>1703440.450000003</v>
          </cell>
          <cell r="I22">
            <v>27.456724529552478</v>
          </cell>
          <cell r="J22">
            <v>-4500651.549999997</v>
          </cell>
          <cell r="K22">
            <v>98.93478257844592</v>
          </cell>
          <cell r="L22">
            <v>-635385.0099999979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3815104.92</v>
          </cell>
          <cell r="H23">
            <v>81700.83000000007</v>
          </cell>
          <cell r="I23">
            <v>14.087880235266947</v>
          </cell>
          <cell r="J23">
            <v>-498236.1699999999</v>
          </cell>
          <cell r="K23">
            <v>92.26528429743671</v>
          </cell>
          <cell r="L23">
            <v>-319825.0800000001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37633064.95</v>
          </cell>
          <cell r="H24">
            <v>1031956.0700000003</v>
          </cell>
          <cell r="I24">
            <v>26.31702475410259</v>
          </cell>
          <cell r="J24">
            <v>-2889292.9299999997</v>
          </cell>
          <cell r="K24">
            <v>103.55830131327264</v>
          </cell>
          <cell r="L24">
            <v>1293085.950000003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113316030.19</v>
          </cell>
          <cell r="H25">
            <v>3435307.819999993</v>
          </cell>
          <cell r="I25">
            <v>28.81561829294791</v>
          </cell>
          <cell r="J25">
            <v>-8486379.180000007</v>
          </cell>
          <cell r="K25">
            <v>98.08256512066123</v>
          </cell>
          <cell r="L25">
            <v>-2215236.8100000024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6742904.41</v>
          </cell>
          <cell r="H26">
            <v>217655.28000000026</v>
          </cell>
          <cell r="I26">
            <v>47.10653631974104</v>
          </cell>
          <cell r="J26">
            <v>-244393.71999999974</v>
          </cell>
          <cell r="K26">
            <v>103.2836393056876</v>
          </cell>
          <cell r="L26">
            <v>214373.41000000015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58717023.16</v>
          </cell>
          <cell r="H27">
            <v>1853523.7099999934</v>
          </cell>
          <cell r="I27">
            <v>30.57095975752011</v>
          </cell>
          <cell r="J27">
            <v>-4209497.290000007</v>
          </cell>
          <cell r="K27">
            <v>93.94851625899737</v>
          </cell>
          <cell r="L27">
            <v>-3782125.8400000036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111133.44</v>
          </cell>
          <cell r="H28">
            <v>846</v>
          </cell>
          <cell r="I28">
            <v>19.905882352941177</v>
          </cell>
          <cell r="J28">
            <v>-3404</v>
          </cell>
          <cell r="K28">
            <v>98.17441696113075</v>
          </cell>
          <cell r="L28">
            <v>-2066.5599999999977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193241566.81</v>
          </cell>
          <cell r="H29">
            <v>6557584.900000006</v>
          </cell>
          <cell r="I29">
            <v>37.66254429635077</v>
          </cell>
          <cell r="J29">
            <v>-10853838.099999994</v>
          </cell>
          <cell r="K29">
            <v>97.62529398620637</v>
          </cell>
          <cell r="L29">
            <v>-4700543.189999998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26568949.64</v>
          </cell>
          <cell r="H30">
            <v>374581.51999999955</v>
          </cell>
          <cell r="I30">
            <v>14.459603371963645</v>
          </cell>
          <cell r="J30">
            <v>-2215956.4800000004</v>
          </cell>
          <cell r="K30">
            <v>106.04175168901216</v>
          </cell>
          <cell r="L30">
            <v>1513771.6400000006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36721173.2</v>
          </cell>
          <cell r="H31">
            <v>988947.1200000048</v>
          </cell>
          <cell r="I31">
            <v>28.2306438472462</v>
          </cell>
          <cell r="J31">
            <v>-2514150.879999995</v>
          </cell>
          <cell r="K31">
            <v>90.29996014584158</v>
          </cell>
          <cell r="L31">
            <v>-3944595.799999997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43462429.69</v>
          </cell>
          <cell r="H32">
            <v>1076911.2699999958</v>
          </cell>
          <cell r="I32">
            <v>32.40246850729043</v>
          </cell>
          <cell r="J32">
            <v>-2246635.730000004</v>
          </cell>
          <cell r="K32">
            <v>112.365707256953</v>
          </cell>
          <cell r="L32">
            <v>4782986.689999998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74006685.52</v>
          </cell>
          <cell r="H33">
            <v>1460357.3399999887</v>
          </cell>
          <cell r="I33">
            <v>20.599254094510353</v>
          </cell>
          <cell r="J33">
            <v>-5629012.660000011</v>
          </cell>
          <cell r="K33">
            <v>99.92254207418891</v>
          </cell>
          <cell r="L33">
            <v>-57368.48000000417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286507.12</v>
          </cell>
          <cell r="H34">
            <v>10405.119999999995</v>
          </cell>
          <cell r="I34">
            <v>37.56361010830323</v>
          </cell>
          <cell r="J34">
            <v>-17294.880000000005</v>
          </cell>
          <cell r="K34">
            <v>85.55005076142132</v>
          </cell>
          <cell r="L34">
            <v>-48392.880000000005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7085594.08</v>
          </cell>
          <cell r="H35">
            <v>87830.50999999978</v>
          </cell>
          <cell r="I35">
            <v>11.015343382492162</v>
          </cell>
          <cell r="J35">
            <v>-709516.4900000002</v>
          </cell>
          <cell r="K35">
            <v>89.74436564096044</v>
          </cell>
          <cell r="L35">
            <v>-809713.9199999999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18311877.88</v>
          </cell>
          <cell r="H36">
            <v>376904.75</v>
          </cell>
          <cell r="I36">
            <v>24.52275890248211</v>
          </cell>
          <cell r="J36">
            <v>-1160054.25</v>
          </cell>
          <cell r="K36">
            <v>114.99009265078296</v>
          </cell>
          <cell r="L36">
            <v>2387133.879999999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44724070.05</v>
          </cell>
          <cell r="H37">
            <v>947371.6799999997</v>
          </cell>
          <cell r="I37">
            <v>28.652923901438733</v>
          </cell>
          <cell r="J37">
            <v>-2358998.3200000003</v>
          </cell>
          <cell r="K37">
            <v>96.1606392956728</v>
          </cell>
          <cell r="L37">
            <v>-1785676.950000003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24402784.38</v>
          </cell>
          <cell r="H38">
            <v>912809.1999999993</v>
          </cell>
          <cell r="I38">
            <v>53.174642102963624</v>
          </cell>
          <cell r="J38">
            <v>-803815.8000000007</v>
          </cell>
          <cell r="K38">
            <v>111.23342830399088</v>
          </cell>
          <cell r="L38">
            <v>2464429.379999999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17300915.04</v>
          </cell>
          <cell r="H39">
            <v>715148.9399999995</v>
          </cell>
          <cell r="I39">
            <v>15.76555223384416</v>
          </cell>
          <cell r="J39">
            <v>-3821000.0600000005</v>
          </cell>
          <cell r="K39">
            <v>83.92672391169047</v>
          </cell>
          <cell r="L39">
            <v>-3313394.960000001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17919583.36</v>
          </cell>
          <cell r="H40">
            <v>654596.7800000012</v>
          </cell>
          <cell r="I40">
            <v>39.33059431788489</v>
          </cell>
          <cell r="J40">
            <v>-1009748.2199999988</v>
          </cell>
          <cell r="K40">
            <v>96.79192848897912</v>
          </cell>
          <cell r="L40">
            <v>-593926.6400000006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19836491.68</v>
          </cell>
          <cell r="H41">
            <v>693528.8399999999</v>
          </cell>
          <cell r="I41">
            <v>59.52516088720128</v>
          </cell>
          <cell r="J41">
            <v>-471573.16000000015</v>
          </cell>
          <cell r="K41">
            <v>101.37925044689631</v>
          </cell>
          <cell r="L41">
            <v>269872.6799999997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30453496.25</v>
          </cell>
          <cell r="H42">
            <v>1249235.1600000001</v>
          </cell>
          <cell r="I42">
            <v>41.62779560168</v>
          </cell>
          <cell r="J42">
            <v>-1751728.8399999999</v>
          </cell>
          <cell r="K42">
            <v>99.29538449459349</v>
          </cell>
          <cell r="L42">
            <v>-216102.75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54263253.19</v>
          </cell>
          <cell r="H43">
            <v>1562104.4799999967</v>
          </cell>
          <cell r="I43">
            <v>19.35417480780306</v>
          </cell>
          <cell r="J43">
            <v>-6509045.520000003</v>
          </cell>
          <cell r="K43">
            <v>93.93952930045992</v>
          </cell>
          <cell r="L43">
            <v>-3500771.8100000024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27130695.29</v>
          </cell>
          <cell r="H44">
            <v>583680.1699999981</v>
          </cell>
          <cell r="I44">
            <v>28.988337223739663</v>
          </cell>
          <cell r="J44">
            <v>-1429819.830000002</v>
          </cell>
          <cell r="K44">
            <v>101.71909980041372</v>
          </cell>
          <cell r="L44">
            <v>458521.2899999991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26818158.38</v>
          </cell>
          <cell r="H45">
            <v>669479.3499999978</v>
          </cell>
          <cell r="I45">
            <v>15.142953208980053</v>
          </cell>
          <cell r="J45">
            <v>-3751582.6500000022</v>
          </cell>
          <cell r="K45">
            <v>95.90661751752741</v>
          </cell>
          <cell r="L45">
            <v>-1144623.620000001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9677113.04</v>
          </cell>
          <cell r="H46">
            <v>213875.33999999985</v>
          </cell>
          <cell r="I46">
            <v>18.093778711005896</v>
          </cell>
          <cell r="J46">
            <v>-968162.6600000001</v>
          </cell>
          <cell r="K46">
            <v>91.8049681873934</v>
          </cell>
          <cell r="L46">
            <v>-863833.9600000009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8855921.84</v>
          </cell>
          <cell r="H47">
            <v>143900.75</v>
          </cell>
          <cell r="I47">
            <v>8.64446850011744</v>
          </cell>
          <cell r="J47">
            <v>-1520756.25</v>
          </cell>
          <cell r="K47">
            <v>93.75767851567666</v>
          </cell>
          <cell r="L47">
            <v>-589621.1600000001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12012938.74</v>
          </cell>
          <cell r="H48">
            <v>161110.97000000067</v>
          </cell>
          <cell r="I48">
            <v>5.559279240732169</v>
          </cell>
          <cell r="J48">
            <v>-2736944.0299999993</v>
          </cell>
          <cell r="K48">
            <v>86.41083428924263</v>
          </cell>
          <cell r="L48">
            <v>-1889182.2599999998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24117943.93</v>
          </cell>
          <cell r="H49">
            <v>726680.8500000015</v>
          </cell>
          <cell r="I49">
            <v>25.858365937368283</v>
          </cell>
          <cell r="J49">
            <v>-2083554.1499999985</v>
          </cell>
          <cell r="K49">
            <v>90.36749482122384</v>
          </cell>
          <cell r="L49">
            <v>-2570794.0700000003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10440975.58</v>
          </cell>
          <cell r="H50">
            <v>403926.16000000015</v>
          </cell>
          <cell r="I50">
            <v>28.091394394603252</v>
          </cell>
          <cell r="J50">
            <v>-1033973.8399999999</v>
          </cell>
          <cell r="K50">
            <v>96.45332132398453</v>
          </cell>
          <cell r="L50">
            <v>-383924.4199999999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8884139.88</v>
          </cell>
          <cell r="H51">
            <v>272410.4900000002</v>
          </cell>
          <cell r="I51">
            <v>31.054547423620637</v>
          </cell>
          <cell r="J51">
            <v>-604789.5099999998</v>
          </cell>
          <cell r="K51">
            <v>103.0938444405222</v>
          </cell>
          <cell r="L51">
            <v>266612.8800000008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60612326.32</v>
          </cell>
          <cell r="H52">
            <v>1669698.0300000012</v>
          </cell>
          <cell r="I52">
            <v>39.62870515301942</v>
          </cell>
          <cell r="J52">
            <v>-2543656.969999999</v>
          </cell>
          <cell r="K52">
            <v>102.99212205924684</v>
          </cell>
          <cell r="L52">
            <v>1760906.3200000003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71346572.95</v>
          </cell>
          <cell r="H53">
            <v>1669707.2100000083</v>
          </cell>
          <cell r="I53">
            <v>23.775746707158145</v>
          </cell>
          <cell r="J53">
            <v>-5353025.789999992</v>
          </cell>
          <cell r="K53">
            <v>94.11147411026617</v>
          </cell>
          <cell r="L53">
            <v>-4464133.049999997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31668307.91</v>
          </cell>
          <cell r="H54">
            <v>1006588.2300000004</v>
          </cell>
          <cell r="I54">
            <v>38.01745779355669</v>
          </cell>
          <cell r="J54">
            <v>-1641111.7699999996</v>
          </cell>
          <cell r="K54">
            <v>88.70376320683899</v>
          </cell>
          <cell r="L54">
            <v>-4032892.09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65841704.79</v>
          </cell>
          <cell r="H55">
            <v>1637474.0199999958</v>
          </cell>
          <cell r="I55">
            <v>36.77898611922186</v>
          </cell>
          <cell r="J55">
            <v>-2814725.980000004</v>
          </cell>
          <cell r="K55">
            <v>106.6427354999842</v>
          </cell>
          <cell r="L55">
            <v>4101254.789999999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70255690.54</v>
          </cell>
          <cell r="H56">
            <v>2102631.280000001</v>
          </cell>
          <cell r="I56">
            <v>31.1397131326595</v>
          </cell>
          <cell r="J56">
            <v>-4649618.719999999</v>
          </cell>
          <cell r="K56">
            <v>91.39016999796422</v>
          </cell>
          <cell r="L56">
            <v>-6618759.459999993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13778427.17</v>
          </cell>
          <cell r="H57">
            <v>371197.5999999996</v>
          </cell>
          <cell r="I57">
            <v>32.25421210409694</v>
          </cell>
          <cell r="J57">
            <v>-779652.4000000004</v>
          </cell>
          <cell r="K57">
            <v>99.36620612360419</v>
          </cell>
          <cell r="L57">
            <v>-87883.83000000007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58230276.62</v>
          </cell>
          <cell r="H58">
            <v>1951752.8799999952</v>
          </cell>
          <cell r="I58">
            <v>40.05438563835618</v>
          </cell>
          <cell r="J58">
            <v>-2921004.120000005</v>
          </cell>
          <cell r="K58">
            <v>99.90151370232907</v>
          </cell>
          <cell r="L58">
            <v>-57405.38000000268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21786938.46</v>
          </cell>
          <cell r="H59">
            <v>504875.2800000012</v>
          </cell>
          <cell r="I59">
            <v>31.010814084475975</v>
          </cell>
          <cell r="J59">
            <v>-1123186.7199999988</v>
          </cell>
          <cell r="K59">
            <v>120.12331412266452</v>
          </cell>
          <cell r="L59">
            <v>3649794.460000001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13305786.07</v>
          </cell>
          <cell r="H60">
            <v>350069.6400000006</v>
          </cell>
          <cell r="I60">
            <v>23.687284488591807</v>
          </cell>
          <cell r="J60">
            <v>-1127810.3599999994</v>
          </cell>
          <cell r="K60">
            <v>95.7767439587196</v>
          </cell>
          <cell r="L60">
            <v>-586715.9299999997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10782040.08</v>
          </cell>
          <cell r="H61">
            <v>200674.6099999994</v>
          </cell>
          <cell r="I61">
            <v>16.0599045407182</v>
          </cell>
          <cell r="J61">
            <v>-1048863.3900000006</v>
          </cell>
          <cell r="K61">
            <v>102.09116701643792</v>
          </cell>
          <cell r="L61">
            <v>220852.08000000007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11806260.08</v>
          </cell>
          <cell r="H62">
            <v>158131.3599999994</v>
          </cell>
          <cell r="I62">
            <v>7.707175658537935</v>
          </cell>
          <cell r="J62">
            <v>-1893610.6400000006</v>
          </cell>
          <cell r="K62">
            <v>88.39184500996876</v>
          </cell>
          <cell r="L62">
            <v>-1550469.92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7586156.2</v>
          </cell>
          <cell r="H63">
            <v>252407.53000000026</v>
          </cell>
          <cell r="I63">
            <v>18.102450069137266</v>
          </cell>
          <cell r="J63">
            <v>-1141920.4699999997</v>
          </cell>
          <cell r="K63">
            <v>89.45727930945026</v>
          </cell>
          <cell r="L63">
            <v>-894043.7999999998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14192018.57</v>
          </cell>
          <cell r="H64">
            <v>289277.2800000012</v>
          </cell>
          <cell r="I64">
            <v>28.710675294771647</v>
          </cell>
          <cell r="J64">
            <v>-718282.7199999988</v>
          </cell>
          <cell r="K64">
            <v>107.13366908180105</v>
          </cell>
          <cell r="L64">
            <v>944998.5700000003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10388270.43</v>
          </cell>
          <cell r="H65">
            <v>230531.4299999997</v>
          </cell>
          <cell r="I65">
            <v>50.214319476361034</v>
          </cell>
          <cell r="J65">
            <v>-228563.5700000003</v>
          </cell>
          <cell r="K65">
            <v>98.28493497118372</v>
          </cell>
          <cell r="L65">
            <v>-181274.5700000003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30220973.93</v>
          </cell>
          <cell r="H66">
            <v>762586.25</v>
          </cell>
          <cell r="I66">
            <v>29.236268271559453</v>
          </cell>
          <cell r="J66">
            <v>-1845770.75</v>
          </cell>
          <cell r="K66">
            <v>99.96203063641578</v>
          </cell>
          <cell r="L66">
            <v>-11479.070000000298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62658490.17</v>
          </cell>
          <cell r="H67">
            <v>1119363.6700000018</v>
          </cell>
          <cell r="I67">
            <v>18.651547492173588</v>
          </cell>
          <cell r="J67">
            <v>-4882088.329999998</v>
          </cell>
          <cell r="K67">
            <v>96.55087073771989</v>
          </cell>
          <cell r="L67">
            <v>-2238376.829999998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77352628.64</v>
          </cell>
          <cell r="H68">
            <v>1874927.9599999934</v>
          </cell>
          <cell r="I68">
            <v>19.598371192569534</v>
          </cell>
          <cell r="J68">
            <v>-7691826.040000007</v>
          </cell>
          <cell r="K68">
            <v>91.21037399439706</v>
          </cell>
          <cell r="L68">
            <v>-7454203.359999999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14478690.73</v>
          </cell>
          <cell r="H69">
            <v>447864.9000000004</v>
          </cell>
          <cell r="I69">
            <v>29.556577002270235</v>
          </cell>
          <cell r="J69">
            <v>-1067415.0999999996</v>
          </cell>
          <cell r="K69">
            <v>103.59585042497459</v>
          </cell>
          <cell r="L69">
            <v>502560.73000000045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8597811.02</v>
          </cell>
          <cell r="H70">
            <v>378454.1699999999</v>
          </cell>
          <cell r="I70">
            <v>90.24802014551125</v>
          </cell>
          <cell r="J70">
            <v>-40894.830000000075</v>
          </cell>
          <cell r="K70">
            <v>103.54805015747526</v>
          </cell>
          <cell r="L70">
            <v>294602.01999999955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7053326.52</v>
          </cell>
          <cell r="H71">
            <v>222609.45999999996</v>
          </cell>
          <cell r="I71">
            <v>26.165922039209597</v>
          </cell>
          <cell r="J71">
            <v>-628151.54</v>
          </cell>
          <cell r="K71">
            <v>102.87355160730112</v>
          </cell>
          <cell r="L71">
            <v>197019.51999999955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48544711.6</v>
          </cell>
          <cell r="H72">
            <v>1085926.8400000036</v>
          </cell>
          <cell r="I72">
            <v>21.743293714223086</v>
          </cell>
          <cell r="J72">
            <v>-3908380.1599999964</v>
          </cell>
          <cell r="K72">
            <v>93.0553473376409</v>
          </cell>
          <cell r="L72">
            <v>-3622856.3999999985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21492738.66</v>
          </cell>
          <cell r="H73">
            <v>755474.6400000006</v>
          </cell>
          <cell r="I73">
            <v>47.060541634871484</v>
          </cell>
          <cell r="J73">
            <v>-849850.3599999994</v>
          </cell>
          <cell r="K73">
            <v>97.66656484706157</v>
          </cell>
          <cell r="L73">
            <v>-513501.33999999985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8415065.38</v>
          </cell>
          <cell r="H74">
            <v>261911.11000000127</v>
          </cell>
          <cell r="I74">
            <v>48.080021661710404</v>
          </cell>
          <cell r="J74">
            <v>-282828.88999999873</v>
          </cell>
          <cell r="K74">
            <v>103.06894910050231</v>
          </cell>
          <cell r="L74">
            <v>250564.38000000082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9213420.32</v>
          </cell>
          <cell r="H75">
            <v>419110.29000000097</v>
          </cell>
          <cell r="I75">
            <v>28.084930201515046</v>
          </cell>
          <cell r="J75">
            <v>-1073185.709999999</v>
          </cell>
          <cell r="K75">
            <v>105.04976746556565</v>
          </cell>
          <cell r="L75">
            <v>442891.3200000003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8949442.19</v>
          </cell>
          <cell r="H76">
            <v>112887.84999999963</v>
          </cell>
          <cell r="I76">
            <v>13.267156903072298</v>
          </cell>
          <cell r="J76">
            <v>-737994.1500000004</v>
          </cell>
          <cell r="K76">
            <v>122.58332713529838</v>
          </cell>
          <cell r="L76">
            <v>1648741.1899999995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13095030.31</v>
          </cell>
          <cell r="H77">
            <v>339358.2599999998</v>
          </cell>
          <cell r="I77">
            <v>19.91579991373061</v>
          </cell>
          <cell r="J77">
            <v>-1364606.7400000002</v>
          </cell>
          <cell r="K77">
            <v>92.39885072889084</v>
          </cell>
          <cell r="L77">
            <v>-1077256.6899999995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11424112.88</v>
          </cell>
          <cell r="H78">
            <v>261163.7100000009</v>
          </cell>
          <cell r="I78">
            <v>34.97637695095407</v>
          </cell>
          <cell r="J78">
            <v>-485522.2899999991</v>
          </cell>
          <cell r="K78">
            <v>104.51280516220824</v>
          </cell>
          <cell r="L78">
            <v>493286.8800000008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10651816703.930004</v>
          </cell>
          <cell r="H79">
            <v>407673067.04999936</v>
          </cell>
          <cell r="I79">
            <v>33.10673445373909</v>
          </cell>
          <cell r="J79">
            <v>-823717082.9500004</v>
          </cell>
          <cell r="K79">
            <v>93.58305190911915</v>
          </cell>
          <cell r="L79">
            <v>-730390316.0700004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0" sqref="F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1798517599.84</v>
      </c>
      <c r="F10" s="33">
        <f>'[1]вспомогат'!H10</f>
        <v>68538915.43999982</v>
      </c>
      <c r="G10" s="34">
        <f>'[1]вспомогат'!I10</f>
        <v>21.628526805786457</v>
      </c>
      <c r="H10" s="35">
        <f>'[1]вспомогат'!J10</f>
        <v>-248352364.56000018</v>
      </c>
      <c r="I10" s="36">
        <f>'[1]вспомогат'!K10</f>
        <v>81.77834442600894</v>
      </c>
      <c r="J10" s="37">
        <f>'[1]вспомогат'!L10</f>
        <v>-400741400.1600001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4905439812.23</v>
      </c>
      <c r="F12" s="38">
        <f>'[1]вспомогат'!H11</f>
        <v>207097237.18999958</v>
      </c>
      <c r="G12" s="39">
        <f>'[1]вспомогат'!I11</f>
        <v>40.16275483908495</v>
      </c>
      <c r="H12" s="35">
        <f>'[1]вспомогат'!J11</f>
        <v>-308547762.8100004</v>
      </c>
      <c r="I12" s="36">
        <f>'[1]вспомогат'!K11</f>
        <v>95.30362922207736</v>
      </c>
      <c r="J12" s="37">
        <f>'[1]вспомогат'!L11</f>
        <v>-241730187.77000046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418011648.68</v>
      </c>
      <c r="F13" s="38">
        <f>'[1]вспомогат'!H12</f>
        <v>13136339.110000014</v>
      </c>
      <c r="G13" s="39">
        <f>'[1]вспомогат'!I12</f>
        <v>33.39788356037981</v>
      </c>
      <c r="H13" s="35">
        <f>'[1]вспомогат'!J12</f>
        <v>-26196509.889999986</v>
      </c>
      <c r="I13" s="36">
        <f>'[1]вспомогат'!K12</f>
        <v>94.237509315586</v>
      </c>
      <c r="J13" s="37">
        <f>'[1]вспомогат'!L12</f>
        <v>-25560822.319999993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599859625.57</v>
      </c>
      <c r="F14" s="38">
        <f>'[1]вспомогат'!H13</f>
        <v>28445411.79000008</v>
      </c>
      <c r="G14" s="39">
        <f>'[1]вспомогат'!I13</f>
        <v>47.27604631453125</v>
      </c>
      <c r="H14" s="35">
        <f>'[1]вспомогат'!J13</f>
        <v>-31723350.20999992</v>
      </c>
      <c r="I14" s="36">
        <f>'[1]вспомогат'!K13</f>
        <v>100.01040561187136</v>
      </c>
      <c r="J14" s="37">
        <f>'[1]вспомогат'!L13</f>
        <v>62412.57000005245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547507173.52</v>
      </c>
      <c r="F15" s="38">
        <f>'[1]вспомогат'!H14</f>
        <v>19706885.77999997</v>
      </c>
      <c r="G15" s="39">
        <f>'[1]вспомогат'!I14</f>
        <v>37.893484944044864</v>
      </c>
      <c r="H15" s="35">
        <f>'[1]вспомогат'!J14</f>
        <v>-32299114.22000003</v>
      </c>
      <c r="I15" s="36">
        <f>'[1]вспомогат'!K14</f>
        <v>95.25889611087815</v>
      </c>
      <c r="J15" s="37">
        <f>'[1]вспомогат'!L14</f>
        <v>-27249826.48000002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85759227.6</v>
      </c>
      <c r="F16" s="38">
        <f>'[1]вспомогат'!H15</f>
        <v>2945724.3399999887</v>
      </c>
      <c r="G16" s="39">
        <f>'[1]вспомогат'!I15</f>
        <v>29.32987840303471</v>
      </c>
      <c r="H16" s="35">
        <f>'[1]вспомогат'!J15</f>
        <v>-7097700.660000011</v>
      </c>
      <c r="I16" s="36">
        <f>'[1]вспомогат'!K15</f>
        <v>98.95754122450674</v>
      </c>
      <c r="J16" s="37">
        <f>'[1]вспомогат'!L15</f>
        <v>-903422.400000006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6556577487.6</v>
      </c>
      <c r="F17" s="41">
        <f>SUM(F12:F16)</f>
        <v>271331598.2099996</v>
      </c>
      <c r="G17" s="42">
        <f>F17/D17*100</f>
        <v>40.066920623557756</v>
      </c>
      <c r="H17" s="41">
        <f>SUM(H12:H16)</f>
        <v>-405864437.7900004</v>
      </c>
      <c r="I17" s="43">
        <f>E17/C17*100</f>
        <v>95.6890893246507</v>
      </c>
      <c r="J17" s="41">
        <f>SUM(J12:J16)</f>
        <v>-295381846.40000045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35142621.37</v>
      </c>
      <c r="F18" s="45">
        <f>'[1]вспомогат'!H16</f>
        <v>1664942.5899999961</v>
      </c>
      <c r="G18" s="46">
        <f>'[1]вспомогат'!I16</f>
        <v>41.96801725159235</v>
      </c>
      <c r="H18" s="47">
        <f>'[1]вспомогат'!J16</f>
        <v>-2302227.410000004</v>
      </c>
      <c r="I18" s="48">
        <f>'[1]вспомогат'!K16</f>
        <v>97.99589465753073</v>
      </c>
      <c r="J18" s="49">
        <f>'[1]вспомогат'!L16</f>
        <v>-718698.6300000027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303192773.36</v>
      </c>
      <c r="F19" s="38">
        <f>'[1]вспомогат'!H17</f>
        <v>11991482.030000031</v>
      </c>
      <c r="G19" s="39">
        <f>'[1]вспомогат'!I17</f>
        <v>31.987130625644916</v>
      </c>
      <c r="H19" s="35">
        <f>'[1]вспомогат'!J17</f>
        <v>-25496975.96999997</v>
      </c>
      <c r="I19" s="36">
        <f>'[1]вспомогат'!K17</f>
        <v>103.05903059454344</v>
      </c>
      <c r="J19" s="37">
        <f>'[1]вспомогат'!L17</f>
        <v>8999463.360000014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92315.09</v>
      </c>
      <c r="F20" s="38">
        <f>'[1]вспомогат'!H18</f>
        <v>4541.819999999992</v>
      </c>
      <c r="G20" s="39">
        <f>'[1]вспомогат'!I18</f>
        <v>49.367608695652095</v>
      </c>
      <c r="H20" s="35">
        <f>'[1]вспомогат'!J18</f>
        <v>-4658.180000000008</v>
      </c>
      <c r="I20" s="36">
        <f>'[1]вспомогат'!K18</f>
        <v>85.71503249767873</v>
      </c>
      <c r="J20" s="37">
        <f>'[1]вспомогат'!L18</f>
        <v>-15384.910000000003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6006214.66</v>
      </c>
      <c r="F21" s="38">
        <f>'[1]вспомогат'!H19</f>
        <v>87292.65000000037</v>
      </c>
      <c r="G21" s="39">
        <f>'[1]вспомогат'!I19</f>
        <v>41.43218882897952</v>
      </c>
      <c r="H21" s="35">
        <f>'[1]вспомогат'!J19</f>
        <v>-123395.34999999963</v>
      </c>
      <c r="I21" s="36">
        <f>'[1]вспомогат'!K19</f>
        <v>106.11947289871605</v>
      </c>
      <c r="J21" s="37">
        <f>'[1]вспомогат'!L19</f>
        <v>346353.66000000015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119250772.51</v>
      </c>
      <c r="F22" s="38">
        <f>'[1]вспомогат'!H20</f>
        <v>3705930.100000009</v>
      </c>
      <c r="G22" s="39">
        <f>'[1]вспомогат'!I20</f>
        <v>27.95229089033051</v>
      </c>
      <c r="H22" s="35">
        <f>'[1]вспомогат'!J20</f>
        <v>-9552124.899999991</v>
      </c>
      <c r="I22" s="36">
        <f>'[1]вспомогат'!K20</f>
        <v>94.93590598869808</v>
      </c>
      <c r="J22" s="37">
        <f>'[1]вспомогат'!L20</f>
        <v>-6361103.489999995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34088173.33</v>
      </c>
      <c r="F23" s="38">
        <f>'[1]вспомогат'!H21</f>
        <v>743896.8699999973</v>
      </c>
      <c r="G23" s="39">
        <f>'[1]вспомогат'!I21</f>
        <v>25.76319750367098</v>
      </c>
      <c r="H23" s="35">
        <f>'[1]вспомогат'!J21</f>
        <v>-2143543.1300000027</v>
      </c>
      <c r="I23" s="36">
        <f>'[1]вспомогат'!K21</f>
        <v>106.50632059370535</v>
      </c>
      <c r="J23" s="37">
        <f>'[1]вспомогат'!L21</f>
        <v>2082398.3299999982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59013001.99</v>
      </c>
      <c r="F24" s="38">
        <f>'[1]вспомогат'!H22</f>
        <v>1703440.450000003</v>
      </c>
      <c r="G24" s="39">
        <f>'[1]вспомогат'!I22</f>
        <v>27.456724529552478</v>
      </c>
      <c r="H24" s="35">
        <f>'[1]вспомогат'!J22</f>
        <v>-4500651.549999997</v>
      </c>
      <c r="I24" s="36">
        <f>'[1]вспомогат'!K22</f>
        <v>98.93478257844592</v>
      </c>
      <c r="J24" s="37">
        <f>'[1]вспомогат'!L22</f>
        <v>-635385.0099999979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3815104.92</v>
      </c>
      <c r="F25" s="38">
        <f>'[1]вспомогат'!H23</f>
        <v>81700.83000000007</v>
      </c>
      <c r="G25" s="39">
        <f>'[1]вспомогат'!I23</f>
        <v>14.087880235266947</v>
      </c>
      <c r="H25" s="35">
        <f>'[1]вспомогат'!J23</f>
        <v>-498236.1699999999</v>
      </c>
      <c r="I25" s="36">
        <f>'[1]вспомогат'!K23</f>
        <v>92.26528429743671</v>
      </c>
      <c r="J25" s="37">
        <f>'[1]вспомогат'!L23</f>
        <v>-319825.0800000001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37633064.95</v>
      </c>
      <c r="F26" s="38">
        <f>'[1]вспомогат'!H24</f>
        <v>1031956.0700000003</v>
      </c>
      <c r="G26" s="39">
        <f>'[1]вспомогат'!I24</f>
        <v>26.31702475410259</v>
      </c>
      <c r="H26" s="35">
        <f>'[1]вспомогат'!J24</f>
        <v>-2889292.9299999997</v>
      </c>
      <c r="I26" s="36">
        <f>'[1]вспомогат'!K24</f>
        <v>103.55830131327264</v>
      </c>
      <c r="J26" s="37">
        <f>'[1]вспомогат'!L24</f>
        <v>1293085.950000003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113316030.19</v>
      </c>
      <c r="F27" s="38">
        <f>'[1]вспомогат'!H25</f>
        <v>3435307.819999993</v>
      </c>
      <c r="G27" s="39">
        <f>'[1]вспомогат'!I25</f>
        <v>28.81561829294791</v>
      </c>
      <c r="H27" s="35">
        <f>'[1]вспомогат'!J25</f>
        <v>-8486379.180000007</v>
      </c>
      <c r="I27" s="36">
        <f>'[1]вспомогат'!K25</f>
        <v>98.08256512066123</v>
      </c>
      <c r="J27" s="37">
        <f>'[1]вспомогат'!L25</f>
        <v>-2215236.8100000024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6742904.41</v>
      </c>
      <c r="F28" s="38">
        <f>'[1]вспомогат'!H26</f>
        <v>217655.28000000026</v>
      </c>
      <c r="G28" s="39">
        <f>'[1]вспомогат'!I26</f>
        <v>47.10653631974104</v>
      </c>
      <c r="H28" s="35">
        <f>'[1]вспомогат'!J26</f>
        <v>-244393.71999999974</v>
      </c>
      <c r="I28" s="36">
        <f>'[1]вспомогат'!K26</f>
        <v>103.2836393056876</v>
      </c>
      <c r="J28" s="37">
        <f>'[1]вспомогат'!L26</f>
        <v>214373.41000000015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58717023.16</v>
      </c>
      <c r="F29" s="38">
        <f>'[1]вспомогат'!H27</f>
        <v>1853523.7099999934</v>
      </c>
      <c r="G29" s="39">
        <f>'[1]вспомогат'!I27</f>
        <v>30.57095975752011</v>
      </c>
      <c r="H29" s="35">
        <f>'[1]вспомогат'!J27</f>
        <v>-4209497.290000007</v>
      </c>
      <c r="I29" s="36">
        <f>'[1]вспомогат'!K27</f>
        <v>93.94851625899737</v>
      </c>
      <c r="J29" s="37">
        <f>'[1]вспомогат'!L27</f>
        <v>-3782125.8400000036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111133.44</v>
      </c>
      <c r="F30" s="38">
        <f>'[1]вспомогат'!H28</f>
        <v>846</v>
      </c>
      <c r="G30" s="39">
        <f>'[1]вспомогат'!I28</f>
        <v>19.905882352941177</v>
      </c>
      <c r="H30" s="35">
        <f>'[1]вспомогат'!J28</f>
        <v>-3404</v>
      </c>
      <c r="I30" s="36">
        <f>'[1]вспомогат'!K28</f>
        <v>98.17441696113075</v>
      </c>
      <c r="J30" s="37">
        <f>'[1]вспомогат'!L28</f>
        <v>-2066.5599999999977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193241566.81</v>
      </c>
      <c r="F31" s="38">
        <f>'[1]вспомогат'!H29</f>
        <v>6557584.900000006</v>
      </c>
      <c r="G31" s="39">
        <f>'[1]вспомогат'!I29</f>
        <v>37.66254429635077</v>
      </c>
      <c r="H31" s="35">
        <f>'[1]вспомогат'!J29</f>
        <v>-10853838.099999994</v>
      </c>
      <c r="I31" s="36">
        <f>'[1]вспомогат'!K29</f>
        <v>97.62529398620637</v>
      </c>
      <c r="J31" s="37">
        <f>'[1]вспомогат'!L29</f>
        <v>-4700543.189999998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26568949.64</v>
      </c>
      <c r="F32" s="38">
        <f>'[1]вспомогат'!H30</f>
        <v>374581.51999999955</v>
      </c>
      <c r="G32" s="39">
        <f>'[1]вспомогат'!I30</f>
        <v>14.459603371963645</v>
      </c>
      <c r="H32" s="35">
        <f>'[1]вспомогат'!J30</f>
        <v>-2215956.4800000004</v>
      </c>
      <c r="I32" s="36">
        <f>'[1]вспомогат'!K30</f>
        <v>106.04175168901216</v>
      </c>
      <c r="J32" s="37">
        <f>'[1]вспомогат'!L30</f>
        <v>1513771.6400000006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36721173.2</v>
      </c>
      <c r="F33" s="38">
        <f>'[1]вспомогат'!H31</f>
        <v>988947.1200000048</v>
      </c>
      <c r="G33" s="39">
        <f>'[1]вспомогат'!I31</f>
        <v>28.2306438472462</v>
      </c>
      <c r="H33" s="35">
        <f>'[1]вспомогат'!J31</f>
        <v>-2514150.879999995</v>
      </c>
      <c r="I33" s="36">
        <f>'[1]вспомогат'!K31</f>
        <v>90.29996014584158</v>
      </c>
      <c r="J33" s="37">
        <f>'[1]вспомогат'!L31</f>
        <v>-3944595.799999997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43462429.69</v>
      </c>
      <c r="F34" s="38">
        <f>'[1]вспомогат'!H32</f>
        <v>1076911.2699999958</v>
      </c>
      <c r="G34" s="39">
        <f>'[1]вспомогат'!I32</f>
        <v>32.40246850729043</v>
      </c>
      <c r="H34" s="35">
        <f>'[1]вспомогат'!J32</f>
        <v>-2246635.730000004</v>
      </c>
      <c r="I34" s="36">
        <f>'[1]вспомогат'!K32</f>
        <v>112.365707256953</v>
      </c>
      <c r="J34" s="37">
        <f>'[1]вспомогат'!L32</f>
        <v>4782986.689999998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74006685.52</v>
      </c>
      <c r="F35" s="38">
        <f>'[1]вспомогат'!H33</f>
        <v>1460357.3399999887</v>
      </c>
      <c r="G35" s="39">
        <f>'[1]вспомогат'!I33</f>
        <v>20.599254094510353</v>
      </c>
      <c r="H35" s="35">
        <f>'[1]вспомогат'!J33</f>
        <v>-5629012.660000011</v>
      </c>
      <c r="I35" s="36">
        <f>'[1]вспомогат'!K33</f>
        <v>99.92254207418891</v>
      </c>
      <c r="J35" s="37">
        <f>'[1]вспомогат'!L33</f>
        <v>-57368.48000000417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286507.12</v>
      </c>
      <c r="F36" s="38">
        <f>'[1]вспомогат'!H34</f>
        <v>10405.119999999995</v>
      </c>
      <c r="G36" s="39">
        <f>'[1]вспомогат'!I34</f>
        <v>37.56361010830323</v>
      </c>
      <c r="H36" s="35">
        <f>'[1]вспомогат'!J34</f>
        <v>-17294.880000000005</v>
      </c>
      <c r="I36" s="36">
        <f>'[1]вспомогат'!K34</f>
        <v>85.55005076142132</v>
      </c>
      <c r="J36" s="37">
        <f>'[1]вспомогат'!L34</f>
        <v>-48392.880000000005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7085594.08</v>
      </c>
      <c r="F37" s="38">
        <f>'[1]вспомогат'!H35</f>
        <v>87830.50999999978</v>
      </c>
      <c r="G37" s="39">
        <f>'[1]вспомогат'!I35</f>
        <v>11.015343382492162</v>
      </c>
      <c r="H37" s="35">
        <f>'[1]вспомогат'!J35</f>
        <v>-709516.4900000002</v>
      </c>
      <c r="I37" s="36">
        <f>'[1]вспомогат'!K35</f>
        <v>89.74436564096044</v>
      </c>
      <c r="J37" s="37">
        <f>'[1]вспомогат'!L35</f>
        <v>-809713.9199999999</v>
      </c>
    </row>
    <row r="38" spans="1:10" ht="18.75" customHeight="1">
      <c r="A38" s="51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1158494039.4399996</v>
      </c>
      <c r="F38" s="41">
        <f>SUM(F18:F37)</f>
        <v>37079134.000000015</v>
      </c>
      <c r="G38" s="42">
        <f>F38/D38*100</f>
        <v>30.462567223472377</v>
      </c>
      <c r="H38" s="41">
        <f>SUM(H18:H37)</f>
        <v>-84641184.99999997</v>
      </c>
      <c r="I38" s="43">
        <f>E38/C38*100</f>
        <v>99.62351768870057</v>
      </c>
      <c r="J38" s="41">
        <f>SUM(J18:J37)</f>
        <v>-4378007.559999987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18311877.88</v>
      </c>
      <c r="F39" s="38">
        <f>'[1]вспомогат'!H36</f>
        <v>376904.75</v>
      </c>
      <c r="G39" s="39">
        <f>'[1]вспомогат'!I36</f>
        <v>24.52275890248211</v>
      </c>
      <c r="H39" s="35">
        <f>'[1]вспомогат'!J36</f>
        <v>-1160054.25</v>
      </c>
      <c r="I39" s="36">
        <f>'[1]вспомогат'!K36</f>
        <v>114.99009265078296</v>
      </c>
      <c r="J39" s="37">
        <f>'[1]вспомогат'!L36</f>
        <v>2387133.879999999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44724070.05</v>
      </c>
      <c r="F40" s="38">
        <f>'[1]вспомогат'!H37</f>
        <v>947371.6799999997</v>
      </c>
      <c r="G40" s="39">
        <f>'[1]вспомогат'!I37</f>
        <v>28.652923901438733</v>
      </c>
      <c r="H40" s="35">
        <f>'[1]вспомогат'!J37</f>
        <v>-2358998.3200000003</v>
      </c>
      <c r="I40" s="36">
        <f>'[1]вспомогат'!K37</f>
        <v>96.1606392956728</v>
      </c>
      <c r="J40" s="37">
        <f>'[1]вспомогат'!L37</f>
        <v>-1785676.950000003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24402784.38</v>
      </c>
      <c r="F41" s="38">
        <f>'[1]вспомогат'!H38</f>
        <v>912809.1999999993</v>
      </c>
      <c r="G41" s="39">
        <f>'[1]вспомогат'!I38</f>
        <v>53.174642102963624</v>
      </c>
      <c r="H41" s="35">
        <f>'[1]вспомогат'!J38</f>
        <v>-803815.8000000007</v>
      </c>
      <c r="I41" s="36">
        <f>'[1]вспомогат'!K38</f>
        <v>111.23342830399088</v>
      </c>
      <c r="J41" s="37">
        <f>'[1]вспомогат'!L38</f>
        <v>2464429.379999999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17300915.04</v>
      </c>
      <c r="F42" s="38">
        <f>'[1]вспомогат'!H39</f>
        <v>715148.9399999995</v>
      </c>
      <c r="G42" s="39">
        <f>'[1]вспомогат'!I39</f>
        <v>15.76555223384416</v>
      </c>
      <c r="H42" s="35">
        <f>'[1]вспомогат'!J39</f>
        <v>-3821000.0600000005</v>
      </c>
      <c r="I42" s="36">
        <f>'[1]вспомогат'!K39</f>
        <v>83.92672391169047</v>
      </c>
      <c r="J42" s="37">
        <f>'[1]вспомогат'!L39</f>
        <v>-3313394.960000001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17919583.36</v>
      </c>
      <c r="F43" s="38">
        <f>'[1]вспомогат'!H40</f>
        <v>654596.7800000012</v>
      </c>
      <c r="G43" s="39">
        <f>'[1]вспомогат'!I40</f>
        <v>39.33059431788489</v>
      </c>
      <c r="H43" s="35">
        <f>'[1]вспомогат'!J40</f>
        <v>-1009748.2199999988</v>
      </c>
      <c r="I43" s="36">
        <f>'[1]вспомогат'!K40</f>
        <v>96.79192848897912</v>
      </c>
      <c r="J43" s="37">
        <f>'[1]вспомогат'!L40</f>
        <v>-593926.6400000006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19836491.68</v>
      </c>
      <c r="F44" s="38">
        <f>'[1]вспомогат'!H41</f>
        <v>693528.8399999999</v>
      </c>
      <c r="G44" s="39">
        <f>'[1]вспомогат'!I41</f>
        <v>59.52516088720128</v>
      </c>
      <c r="H44" s="35">
        <f>'[1]вспомогат'!J41</f>
        <v>-471573.16000000015</v>
      </c>
      <c r="I44" s="36">
        <f>'[1]вспомогат'!K41</f>
        <v>101.37925044689631</v>
      </c>
      <c r="J44" s="37">
        <f>'[1]вспомогат'!L41</f>
        <v>269872.6799999997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30453496.25</v>
      </c>
      <c r="F45" s="38">
        <f>'[1]вспомогат'!H42</f>
        <v>1249235.1600000001</v>
      </c>
      <c r="G45" s="39">
        <f>'[1]вспомогат'!I42</f>
        <v>41.62779560168</v>
      </c>
      <c r="H45" s="35">
        <f>'[1]вспомогат'!J42</f>
        <v>-1751728.8399999999</v>
      </c>
      <c r="I45" s="36">
        <f>'[1]вспомогат'!K42</f>
        <v>99.29538449459349</v>
      </c>
      <c r="J45" s="37">
        <f>'[1]вспомогат'!L42</f>
        <v>-216102.75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54263253.19</v>
      </c>
      <c r="F46" s="38">
        <f>'[1]вспомогат'!H43</f>
        <v>1562104.4799999967</v>
      </c>
      <c r="G46" s="39">
        <f>'[1]вспомогат'!I43</f>
        <v>19.35417480780306</v>
      </c>
      <c r="H46" s="35">
        <f>'[1]вспомогат'!J43</f>
        <v>-6509045.520000003</v>
      </c>
      <c r="I46" s="36">
        <f>'[1]вспомогат'!K43</f>
        <v>93.93952930045992</v>
      </c>
      <c r="J46" s="37">
        <f>'[1]вспомогат'!L43</f>
        <v>-3500771.8100000024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27130695.29</v>
      </c>
      <c r="F47" s="38">
        <f>'[1]вспомогат'!H44</f>
        <v>583680.1699999981</v>
      </c>
      <c r="G47" s="39">
        <f>'[1]вспомогат'!I44</f>
        <v>28.988337223739663</v>
      </c>
      <c r="H47" s="35">
        <f>'[1]вспомогат'!J44</f>
        <v>-1429819.830000002</v>
      </c>
      <c r="I47" s="36">
        <f>'[1]вспомогат'!K44</f>
        <v>101.71909980041372</v>
      </c>
      <c r="J47" s="37">
        <f>'[1]вспомогат'!L44</f>
        <v>458521.2899999991</v>
      </c>
    </row>
    <row r="48" spans="1:10" ht="14.25" customHeight="1">
      <c r="A48" s="53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26818158.38</v>
      </c>
      <c r="F48" s="38">
        <f>'[1]вспомогат'!H45</f>
        <v>669479.3499999978</v>
      </c>
      <c r="G48" s="39">
        <f>'[1]вспомогат'!I45</f>
        <v>15.142953208980053</v>
      </c>
      <c r="H48" s="35">
        <f>'[1]вспомогат'!J45</f>
        <v>-3751582.6500000022</v>
      </c>
      <c r="I48" s="36">
        <f>'[1]вспомогат'!K45</f>
        <v>95.90661751752741</v>
      </c>
      <c r="J48" s="37">
        <f>'[1]вспомогат'!L45</f>
        <v>-1144623.620000001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9677113.04</v>
      </c>
      <c r="F49" s="38">
        <f>'[1]вспомогат'!H46</f>
        <v>213875.33999999985</v>
      </c>
      <c r="G49" s="39">
        <f>'[1]вспомогат'!I46</f>
        <v>18.093778711005896</v>
      </c>
      <c r="H49" s="35">
        <f>'[1]вспомогат'!J46</f>
        <v>-968162.6600000001</v>
      </c>
      <c r="I49" s="36">
        <f>'[1]вспомогат'!K46</f>
        <v>91.8049681873934</v>
      </c>
      <c r="J49" s="37">
        <f>'[1]вспомогат'!L46</f>
        <v>-863833.9600000009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8855921.84</v>
      </c>
      <c r="F50" s="38">
        <f>'[1]вспомогат'!H47</f>
        <v>143900.75</v>
      </c>
      <c r="G50" s="39">
        <f>'[1]вспомогат'!I47</f>
        <v>8.64446850011744</v>
      </c>
      <c r="H50" s="35">
        <f>'[1]вспомогат'!J47</f>
        <v>-1520756.25</v>
      </c>
      <c r="I50" s="36">
        <f>'[1]вспомогат'!K47</f>
        <v>93.75767851567666</v>
      </c>
      <c r="J50" s="37">
        <f>'[1]вспомогат'!L47</f>
        <v>-589621.1600000001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12012938.74</v>
      </c>
      <c r="F51" s="38">
        <f>'[1]вспомогат'!H48</f>
        <v>161110.97000000067</v>
      </c>
      <c r="G51" s="39">
        <f>'[1]вспомогат'!I48</f>
        <v>5.559279240732169</v>
      </c>
      <c r="H51" s="35">
        <f>'[1]вспомогат'!J48</f>
        <v>-2736944.0299999993</v>
      </c>
      <c r="I51" s="36">
        <f>'[1]вспомогат'!K48</f>
        <v>86.41083428924263</v>
      </c>
      <c r="J51" s="37">
        <f>'[1]вспомогат'!L48</f>
        <v>-1889182.2599999998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24117943.93</v>
      </c>
      <c r="F52" s="38">
        <f>'[1]вспомогат'!H49</f>
        <v>726680.8500000015</v>
      </c>
      <c r="G52" s="39">
        <f>'[1]вспомогат'!I49</f>
        <v>25.858365937368283</v>
      </c>
      <c r="H52" s="35">
        <f>'[1]вспомогат'!J49</f>
        <v>-2083554.1499999985</v>
      </c>
      <c r="I52" s="36">
        <f>'[1]вспомогат'!K49</f>
        <v>90.36749482122384</v>
      </c>
      <c r="J52" s="37">
        <f>'[1]вспомогат'!L49</f>
        <v>-2570794.0700000003</v>
      </c>
    </row>
    <row r="53" spans="1:10" ht="14.25" customHeight="1">
      <c r="A53" s="53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10440975.58</v>
      </c>
      <c r="F53" s="38">
        <f>'[1]вспомогат'!H50</f>
        <v>403926.16000000015</v>
      </c>
      <c r="G53" s="39">
        <f>'[1]вспомогат'!I50</f>
        <v>28.091394394603252</v>
      </c>
      <c r="H53" s="35">
        <f>'[1]вспомогат'!J50</f>
        <v>-1033973.8399999999</v>
      </c>
      <c r="I53" s="36">
        <f>'[1]вспомогат'!K50</f>
        <v>96.45332132398453</v>
      </c>
      <c r="J53" s="37">
        <f>'[1]вспомогат'!L50</f>
        <v>-383924.4199999999</v>
      </c>
    </row>
    <row r="54" spans="1:10" ht="14.25" customHeight="1">
      <c r="A54" s="53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8884139.88</v>
      </c>
      <c r="F54" s="38">
        <f>'[1]вспомогат'!H51</f>
        <v>272410.4900000002</v>
      </c>
      <c r="G54" s="39">
        <f>'[1]вспомогат'!I51</f>
        <v>31.054547423620637</v>
      </c>
      <c r="H54" s="35">
        <f>'[1]вспомогат'!J51</f>
        <v>-604789.5099999998</v>
      </c>
      <c r="I54" s="36">
        <f>'[1]вспомогат'!K51</f>
        <v>103.0938444405222</v>
      </c>
      <c r="J54" s="37">
        <f>'[1]вспомогат'!L51</f>
        <v>266612.8800000008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60612326.32</v>
      </c>
      <c r="F55" s="38">
        <f>'[1]вспомогат'!H52</f>
        <v>1669698.0300000012</v>
      </c>
      <c r="G55" s="39">
        <f>'[1]вспомогат'!I52</f>
        <v>39.62870515301942</v>
      </c>
      <c r="H55" s="35">
        <f>'[1]вспомогат'!J52</f>
        <v>-2543656.969999999</v>
      </c>
      <c r="I55" s="36">
        <f>'[1]вспомогат'!K52</f>
        <v>102.99212205924684</v>
      </c>
      <c r="J55" s="37">
        <f>'[1]вспомогат'!L52</f>
        <v>1760906.3200000003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71346572.95</v>
      </c>
      <c r="F56" s="38">
        <f>'[1]вспомогат'!H53</f>
        <v>1669707.2100000083</v>
      </c>
      <c r="G56" s="39">
        <f>'[1]вспомогат'!I53</f>
        <v>23.775746707158145</v>
      </c>
      <c r="H56" s="35">
        <f>'[1]вспомогат'!J53</f>
        <v>-5353025.789999992</v>
      </c>
      <c r="I56" s="36">
        <f>'[1]вспомогат'!K53</f>
        <v>94.11147411026617</v>
      </c>
      <c r="J56" s="37">
        <f>'[1]вспомогат'!L53</f>
        <v>-4464133.049999997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31668307.91</v>
      </c>
      <c r="F57" s="38">
        <f>'[1]вспомогат'!H54</f>
        <v>1006588.2300000004</v>
      </c>
      <c r="G57" s="39">
        <f>'[1]вспомогат'!I54</f>
        <v>38.01745779355669</v>
      </c>
      <c r="H57" s="35">
        <f>'[1]вспомогат'!J54</f>
        <v>-1641111.7699999996</v>
      </c>
      <c r="I57" s="36">
        <f>'[1]вспомогат'!K54</f>
        <v>88.70376320683899</v>
      </c>
      <c r="J57" s="37">
        <f>'[1]вспомогат'!L54</f>
        <v>-4032892.09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65841704.79</v>
      </c>
      <c r="F58" s="38">
        <f>'[1]вспомогат'!H55</f>
        <v>1637474.0199999958</v>
      </c>
      <c r="G58" s="39">
        <f>'[1]вспомогат'!I55</f>
        <v>36.77898611922186</v>
      </c>
      <c r="H58" s="35">
        <f>'[1]вспомогат'!J55</f>
        <v>-2814725.980000004</v>
      </c>
      <c r="I58" s="36">
        <f>'[1]вспомогат'!K55</f>
        <v>106.6427354999842</v>
      </c>
      <c r="J58" s="37">
        <f>'[1]вспомогат'!L55</f>
        <v>4101254.789999999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70255690.54</v>
      </c>
      <c r="F59" s="38">
        <f>'[1]вспомогат'!H56</f>
        <v>2102631.280000001</v>
      </c>
      <c r="G59" s="39">
        <f>'[1]вспомогат'!I56</f>
        <v>31.1397131326595</v>
      </c>
      <c r="H59" s="35">
        <f>'[1]вспомогат'!J56</f>
        <v>-4649618.719999999</v>
      </c>
      <c r="I59" s="36">
        <f>'[1]вспомогат'!K56</f>
        <v>91.39016999796422</v>
      </c>
      <c r="J59" s="37">
        <f>'[1]вспомогат'!L56</f>
        <v>-6618759.459999993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13778427.17</v>
      </c>
      <c r="F60" s="38">
        <f>'[1]вспомогат'!H57</f>
        <v>371197.5999999996</v>
      </c>
      <c r="G60" s="39">
        <f>'[1]вспомогат'!I57</f>
        <v>32.25421210409694</v>
      </c>
      <c r="H60" s="35">
        <f>'[1]вспомогат'!J57</f>
        <v>-779652.4000000004</v>
      </c>
      <c r="I60" s="36">
        <f>'[1]вспомогат'!K57</f>
        <v>99.36620612360419</v>
      </c>
      <c r="J60" s="37">
        <f>'[1]вспомогат'!L57</f>
        <v>-87883.83000000007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58230276.62</v>
      </c>
      <c r="F61" s="38">
        <f>'[1]вспомогат'!H58</f>
        <v>1951752.8799999952</v>
      </c>
      <c r="G61" s="39">
        <f>'[1]вспомогат'!I58</f>
        <v>40.05438563835618</v>
      </c>
      <c r="H61" s="35">
        <f>'[1]вспомогат'!J58</f>
        <v>-2921004.120000005</v>
      </c>
      <c r="I61" s="36">
        <f>'[1]вспомогат'!K58</f>
        <v>99.90151370232907</v>
      </c>
      <c r="J61" s="37">
        <f>'[1]вспомогат'!L58</f>
        <v>-57405.38000000268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21786938.46</v>
      </c>
      <c r="F62" s="38">
        <f>'[1]вспомогат'!H59</f>
        <v>504875.2800000012</v>
      </c>
      <c r="G62" s="39">
        <f>'[1]вспомогат'!I59</f>
        <v>31.010814084475975</v>
      </c>
      <c r="H62" s="35">
        <f>'[1]вспомогат'!J59</f>
        <v>-1123186.7199999988</v>
      </c>
      <c r="I62" s="36">
        <f>'[1]вспомогат'!K59</f>
        <v>120.12331412266452</v>
      </c>
      <c r="J62" s="37">
        <f>'[1]вспомогат'!L59</f>
        <v>3649794.460000001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13305786.07</v>
      </c>
      <c r="F63" s="38">
        <f>'[1]вспомогат'!H60</f>
        <v>350069.6400000006</v>
      </c>
      <c r="G63" s="39">
        <f>'[1]вспомогат'!I60</f>
        <v>23.687284488591807</v>
      </c>
      <c r="H63" s="35">
        <f>'[1]вспомогат'!J60</f>
        <v>-1127810.3599999994</v>
      </c>
      <c r="I63" s="36">
        <f>'[1]вспомогат'!K60</f>
        <v>95.7767439587196</v>
      </c>
      <c r="J63" s="37">
        <f>'[1]вспомогат'!L60</f>
        <v>-586715.9299999997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10782040.08</v>
      </c>
      <c r="F64" s="38">
        <f>'[1]вспомогат'!H61</f>
        <v>200674.6099999994</v>
      </c>
      <c r="G64" s="39">
        <f>'[1]вспомогат'!I61</f>
        <v>16.0599045407182</v>
      </c>
      <c r="H64" s="35">
        <f>'[1]вспомогат'!J61</f>
        <v>-1048863.3900000006</v>
      </c>
      <c r="I64" s="36">
        <f>'[1]вспомогат'!K61</f>
        <v>102.09116701643792</v>
      </c>
      <c r="J64" s="37">
        <f>'[1]вспомогат'!L61</f>
        <v>220852.08000000007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11806260.08</v>
      </c>
      <c r="F65" s="38">
        <f>'[1]вспомогат'!H62</f>
        <v>158131.3599999994</v>
      </c>
      <c r="G65" s="39">
        <f>'[1]вспомогат'!I62</f>
        <v>7.707175658537935</v>
      </c>
      <c r="H65" s="35">
        <f>'[1]вспомогат'!J62</f>
        <v>-1893610.6400000006</v>
      </c>
      <c r="I65" s="36">
        <f>'[1]вспомогат'!K62</f>
        <v>88.39184500996876</v>
      </c>
      <c r="J65" s="37">
        <f>'[1]вспомогат'!L62</f>
        <v>-1550469.92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7586156.2</v>
      </c>
      <c r="F66" s="38">
        <f>'[1]вспомогат'!H63</f>
        <v>252407.53000000026</v>
      </c>
      <c r="G66" s="39">
        <f>'[1]вспомогат'!I63</f>
        <v>18.102450069137266</v>
      </c>
      <c r="H66" s="35">
        <f>'[1]вспомогат'!J63</f>
        <v>-1141920.4699999997</v>
      </c>
      <c r="I66" s="36">
        <f>'[1]вспомогат'!K63</f>
        <v>89.45727930945026</v>
      </c>
      <c r="J66" s="37">
        <f>'[1]вспомогат'!L63</f>
        <v>-894043.7999999998</v>
      </c>
    </row>
    <row r="67" spans="1:10" ht="14.25" customHeight="1">
      <c r="A67" s="53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14192018.57</v>
      </c>
      <c r="F67" s="38">
        <f>'[1]вспомогат'!H64</f>
        <v>289277.2800000012</v>
      </c>
      <c r="G67" s="39">
        <f>'[1]вспомогат'!I64</f>
        <v>28.710675294771647</v>
      </c>
      <c r="H67" s="35">
        <f>'[1]вспомогат'!J64</f>
        <v>-718282.7199999988</v>
      </c>
      <c r="I67" s="36">
        <f>'[1]вспомогат'!K64</f>
        <v>107.13366908180105</v>
      </c>
      <c r="J67" s="37">
        <f>'[1]вспомогат'!L64</f>
        <v>944998.5700000003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10388270.43</v>
      </c>
      <c r="F68" s="38">
        <f>'[1]вспомогат'!H65</f>
        <v>230531.4299999997</v>
      </c>
      <c r="G68" s="39">
        <f>'[1]вспомогат'!I65</f>
        <v>50.214319476361034</v>
      </c>
      <c r="H68" s="35">
        <f>'[1]вспомогат'!J65</f>
        <v>-228563.5700000003</v>
      </c>
      <c r="I68" s="36">
        <f>'[1]вспомогат'!K65</f>
        <v>98.28493497118372</v>
      </c>
      <c r="J68" s="37">
        <f>'[1]вспомогат'!L65</f>
        <v>-181274.5700000003</v>
      </c>
    </row>
    <row r="69" spans="1:10" ht="14.25" customHeight="1">
      <c r="A69" s="53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30220973.93</v>
      </c>
      <c r="F69" s="38">
        <f>'[1]вспомогат'!H66</f>
        <v>762586.25</v>
      </c>
      <c r="G69" s="39">
        <f>'[1]вспомогат'!I66</f>
        <v>29.236268271559453</v>
      </c>
      <c r="H69" s="35">
        <f>'[1]вспомогат'!J66</f>
        <v>-1845770.75</v>
      </c>
      <c r="I69" s="36">
        <f>'[1]вспомогат'!K66</f>
        <v>99.96203063641578</v>
      </c>
      <c r="J69" s="37">
        <f>'[1]вспомогат'!L66</f>
        <v>-11479.070000000298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62658490.17</v>
      </c>
      <c r="F70" s="38">
        <f>'[1]вспомогат'!H67</f>
        <v>1119363.6700000018</v>
      </c>
      <c r="G70" s="39">
        <f>'[1]вспомогат'!I67</f>
        <v>18.651547492173588</v>
      </c>
      <c r="H70" s="35">
        <f>'[1]вспомогат'!J67</f>
        <v>-4882088.329999998</v>
      </c>
      <c r="I70" s="36">
        <f>'[1]вспомогат'!K67</f>
        <v>96.55087073771989</v>
      </c>
      <c r="J70" s="37">
        <f>'[1]вспомогат'!L67</f>
        <v>-2238376.829999998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77352628.64</v>
      </c>
      <c r="F71" s="38">
        <f>'[1]вспомогат'!H68</f>
        <v>1874927.9599999934</v>
      </c>
      <c r="G71" s="39">
        <f>'[1]вспомогат'!I68</f>
        <v>19.598371192569534</v>
      </c>
      <c r="H71" s="35">
        <f>'[1]вспомогат'!J68</f>
        <v>-7691826.040000007</v>
      </c>
      <c r="I71" s="36">
        <f>'[1]вспомогат'!K68</f>
        <v>91.21037399439706</v>
      </c>
      <c r="J71" s="37">
        <f>'[1]вспомогат'!L68</f>
        <v>-7454203.359999999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14478690.73</v>
      </c>
      <c r="F72" s="38">
        <f>'[1]вспомогат'!H69</f>
        <v>447864.9000000004</v>
      </c>
      <c r="G72" s="39">
        <f>'[1]вспомогат'!I69</f>
        <v>29.556577002270235</v>
      </c>
      <c r="H72" s="35">
        <f>'[1]вспомогат'!J69</f>
        <v>-1067415.0999999996</v>
      </c>
      <c r="I72" s="36">
        <f>'[1]вспомогат'!K69</f>
        <v>103.59585042497459</v>
      </c>
      <c r="J72" s="37">
        <f>'[1]вспомогат'!L69</f>
        <v>502560.73000000045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8597811.02</v>
      </c>
      <c r="F73" s="38">
        <f>'[1]вспомогат'!H70</f>
        <v>378454.1699999999</v>
      </c>
      <c r="G73" s="39">
        <f>'[1]вспомогат'!I70</f>
        <v>90.24802014551125</v>
      </c>
      <c r="H73" s="35">
        <f>'[1]вспомогат'!J70</f>
        <v>-40894.830000000075</v>
      </c>
      <c r="I73" s="36">
        <f>'[1]вспомогат'!K70</f>
        <v>103.54805015747526</v>
      </c>
      <c r="J73" s="37">
        <f>'[1]вспомогат'!L70</f>
        <v>294602.01999999955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7053326.52</v>
      </c>
      <c r="F74" s="38">
        <f>'[1]вспомогат'!H71</f>
        <v>222609.45999999996</v>
      </c>
      <c r="G74" s="39">
        <f>'[1]вспомогат'!I71</f>
        <v>26.165922039209597</v>
      </c>
      <c r="H74" s="35">
        <f>'[1]вспомогат'!J71</f>
        <v>-628151.54</v>
      </c>
      <c r="I74" s="36">
        <f>'[1]вспомогат'!K71</f>
        <v>102.87355160730112</v>
      </c>
      <c r="J74" s="37">
        <f>'[1]вспомогат'!L71</f>
        <v>197019.51999999955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48544711.6</v>
      </c>
      <c r="F75" s="38">
        <f>'[1]вспомогат'!H72</f>
        <v>1085926.8400000036</v>
      </c>
      <c r="G75" s="39">
        <f>'[1]вспомогат'!I72</f>
        <v>21.743293714223086</v>
      </c>
      <c r="H75" s="35">
        <f>'[1]вспомогат'!J72</f>
        <v>-3908380.1599999964</v>
      </c>
      <c r="I75" s="36">
        <f>'[1]вспомогат'!K72</f>
        <v>93.0553473376409</v>
      </c>
      <c r="J75" s="37">
        <f>'[1]вспомогат'!L72</f>
        <v>-3622856.3999999985</v>
      </c>
    </row>
    <row r="76" spans="1:10" ht="14.25" customHeight="1">
      <c r="A76" s="53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21492738.66</v>
      </c>
      <c r="F76" s="38">
        <f>'[1]вспомогат'!H73</f>
        <v>755474.6400000006</v>
      </c>
      <c r="G76" s="39">
        <f>'[1]вспомогат'!I73</f>
        <v>47.060541634871484</v>
      </c>
      <c r="H76" s="35">
        <f>'[1]вспомогат'!J73</f>
        <v>-849850.3599999994</v>
      </c>
      <c r="I76" s="36">
        <f>'[1]вспомогат'!K73</f>
        <v>97.66656484706157</v>
      </c>
      <c r="J76" s="37">
        <f>'[1]вспомогат'!L73</f>
        <v>-513501.33999999985</v>
      </c>
    </row>
    <row r="77" spans="1:10" ht="14.25" customHeight="1">
      <c r="A77" s="53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8415065.38</v>
      </c>
      <c r="F77" s="38">
        <f>'[1]вспомогат'!H74</f>
        <v>261911.11000000127</v>
      </c>
      <c r="G77" s="39">
        <f>'[1]вспомогат'!I74</f>
        <v>48.080021661710404</v>
      </c>
      <c r="H77" s="35">
        <f>'[1]вспомогат'!J74</f>
        <v>-282828.88999999873</v>
      </c>
      <c r="I77" s="36">
        <f>'[1]вспомогат'!K74</f>
        <v>103.06894910050231</v>
      </c>
      <c r="J77" s="37">
        <f>'[1]вспомогат'!L74</f>
        <v>250564.38000000082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9213420.32</v>
      </c>
      <c r="F78" s="38">
        <f>'[1]вспомогат'!H75</f>
        <v>419110.29000000097</v>
      </c>
      <c r="G78" s="39">
        <f>'[1]вспомогат'!I75</f>
        <v>28.084930201515046</v>
      </c>
      <c r="H78" s="35">
        <f>'[1]вспомогат'!J75</f>
        <v>-1073185.709999999</v>
      </c>
      <c r="I78" s="36">
        <f>'[1]вспомогат'!K75</f>
        <v>105.04976746556565</v>
      </c>
      <c r="J78" s="37">
        <f>'[1]вспомогат'!L75</f>
        <v>442891.3200000003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8949442.19</v>
      </c>
      <c r="F79" s="38">
        <f>'[1]вспомогат'!H76</f>
        <v>112887.84999999963</v>
      </c>
      <c r="G79" s="39">
        <f>'[1]вспомогат'!I76</f>
        <v>13.267156903072298</v>
      </c>
      <c r="H79" s="35">
        <f>'[1]вспомогат'!J76</f>
        <v>-737994.1500000004</v>
      </c>
      <c r="I79" s="36">
        <f>'[1]вспомогат'!K76</f>
        <v>122.58332713529838</v>
      </c>
      <c r="J79" s="37">
        <f>'[1]вспомогат'!L76</f>
        <v>1648741.1899999995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13095030.31</v>
      </c>
      <c r="F80" s="38">
        <f>'[1]вспомогат'!H77</f>
        <v>339358.2599999998</v>
      </c>
      <c r="G80" s="39">
        <f>'[1]вспомогат'!I77</f>
        <v>19.91579991373061</v>
      </c>
      <c r="H80" s="35">
        <f>'[1]вспомогат'!J77</f>
        <v>-1364606.7400000002</v>
      </c>
      <c r="I80" s="36">
        <f>'[1]вспомогат'!K77</f>
        <v>92.39885072889084</v>
      </c>
      <c r="J80" s="37">
        <f>'[1]вспомогат'!L77</f>
        <v>-1077256.6899999995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11424112.88</v>
      </c>
      <c r="F81" s="38">
        <f>'[1]вспомогат'!H78</f>
        <v>261163.7100000009</v>
      </c>
      <c r="G81" s="39">
        <f>'[1]вспомогат'!I78</f>
        <v>34.97637695095407</v>
      </c>
      <c r="H81" s="35">
        <f>'[1]вспомогат'!J78</f>
        <v>-485522.2899999991</v>
      </c>
      <c r="I81" s="36">
        <f>'[1]вспомогат'!K78</f>
        <v>104.51280516220824</v>
      </c>
      <c r="J81" s="37">
        <f>'[1]вспомогат'!L78</f>
        <v>493286.8800000008</v>
      </c>
    </row>
    <row r="82" spans="1:10" ht="15" customHeight="1">
      <c r="A82" s="51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1138227577.0500002</v>
      </c>
      <c r="F82" s="41">
        <f>SUM(F39:F81)</f>
        <v>30723419.4</v>
      </c>
      <c r="G82" s="42">
        <f>F82/D82*100</f>
        <v>26.581372969778343</v>
      </c>
      <c r="H82" s="41">
        <f>SUM(H39:H81)</f>
        <v>-84859095.6</v>
      </c>
      <c r="I82" s="43">
        <f>E82/C82*100</f>
        <v>97.44126049128216</v>
      </c>
      <c r="J82" s="41">
        <f>SUM(J39:J81)</f>
        <v>-29889061.950000003</v>
      </c>
    </row>
    <row r="83" spans="1:10" ht="15.75" customHeight="1">
      <c r="A83" s="54" t="s">
        <v>85</v>
      </c>
      <c r="B83" s="55">
        <f>'[1]вспомогат'!B79</f>
        <v>12328777919</v>
      </c>
      <c r="C83" s="55">
        <f>'[1]вспомогат'!C79</f>
        <v>11382207020</v>
      </c>
      <c r="D83" s="55">
        <f>'[1]вспомогат'!D79</f>
        <v>1231390150</v>
      </c>
      <c r="E83" s="55">
        <f>'[1]вспомогат'!G79</f>
        <v>10651816703.930004</v>
      </c>
      <c r="F83" s="55">
        <f>'[1]вспомогат'!H79</f>
        <v>407673067.04999936</v>
      </c>
      <c r="G83" s="56">
        <f>'[1]вспомогат'!I79</f>
        <v>33.10673445373909</v>
      </c>
      <c r="H83" s="55">
        <f>'[1]вспомогат'!J79</f>
        <v>-823717082.9500004</v>
      </c>
      <c r="I83" s="56">
        <f>'[1]вспомогат'!K79</f>
        <v>93.58305190911915</v>
      </c>
      <c r="J83" s="55">
        <f>'[1]вспомогат'!L79</f>
        <v>-730390316.0700004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13.11.2019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2019-11-14T08:38:23Z</dcterms:created>
  <dcterms:modified xsi:type="dcterms:W3CDTF">2019-11-14T08:38:45Z</dcterms:modified>
  <cp:category/>
  <cp:version/>
  <cp:contentType/>
  <cp:contentStatus/>
</cp:coreProperties>
</file>