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<sst xmlns="http://schemas.openxmlformats.org/spreadsheetml/2006/main" count="91" uniqueCount="86">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</sst>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1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22.10.2019</v>
          </cell>
        </row>
        <row r="6">
          <cell r="G6" t="str">
            <v>Фактично надійшло на 22.10.2019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1686576587.92</v>
          </cell>
          <cell r="H10">
            <v>99672923.98000002</v>
          </cell>
          <cell r="I10">
            <v>69.84846682663066</v>
          </cell>
          <cell r="J10">
            <v>-43025876.01999998</v>
          </cell>
          <cell r="K10">
            <v>89.59867777163115</v>
          </cell>
          <cell r="L10">
            <v>-195791132.07999992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4503219430.24</v>
          </cell>
          <cell r="H11">
            <v>286282977.63999987</v>
          </cell>
          <cell r="I11">
            <v>43.94044397989331</v>
          </cell>
          <cell r="J11">
            <v>-365242022.36000013</v>
          </cell>
          <cell r="K11">
            <v>97.22973384014983</v>
          </cell>
          <cell r="L11">
            <v>-128305569.76000023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386821162.55</v>
          </cell>
          <cell r="H12">
            <v>24378908.5</v>
          </cell>
          <cell r="I12">
            <v>55.181762104530165</v>
          </cell>
          <cell r="J12">
            <v>-19800377.5</v>
          </cell>
          <cell r="K12">
            <v>95.69105587329092</v>
          </cell>
          <cell r="L12">
            <v>-17418459.449999988</v>
          </cell>
        </row>
        <row r="13">
          <cell r="B13">
            <v>612583056</v>
          </cell>
          <cell r="C13">
            <v>528272245</v>
          </cell>
          <cell r="D13">
            <v>42868437</v>
          </cell>
          <cell r="G13">
            <v>555156712.8</v>
          </cell>
          <cell r="H13">
            <v>39339617.03999996</v>
          </cell>
          <cell r="I13">
            <v>91.7682560714774</v>
          </cell>
          <cell r="J13">
            <v>-3528819.960000038</v>
          </cell>
          <cell r="K13">
            <v>105.08913123005354</v>
          </cell>
          <cell r="L13">
            <v>26884467.799999952</v>
          </cell>
        </row>
        <row r="14">
          <cell r="B14">
            <v>615787000</v>
          </cell>
          <cell r="C14">
            <v>522801000</v>
          </cell>
          <cell r="D14">
            <v>51532500</v>
          </cell>
          <cell r="G14">
            <v>508363156.07</v>
          </cell>
          <cell r="H14">
            <v>33962422.79000002</v>
          </cell>
          <cell r="I14">
            <v>65.9048615727939</v>
          </cell>
          <cell r="J14">
            <v>-17570077.20999998</v>
          </cell>
          <cell r="K14">
            <v>97.23836719325327</v>
          </cell>
          <cell r="L14">
            <v>-14437843.930000007</v>
          </cell>
        </row>
        <row r="15">
          <cell r="B15">
            <v>89482700</v>
          </cell>
          <cell r="C15">
            <v>75483600</v>
          </cell>
          <cell r="D15">
            <v>6142000</v>
          </cell>
          <cell r="G15">
            <v>79111991.4</v>
          </cell>
          <cell r="H15">
            <v>4718875.120000005</v>
          </cell>
          <cell r="I15">
            <v>76.82961771409971</v>
          </cell>
          <cell r="J15">
            <v>-1423124.8799999952</v>
          </cell>
          <cell r="K15">
            <v>104.80686056308922</v>
          </cell>
          <cell r="L15">
            <v>3628391.400000006</v>
          </cell>
        </row>
        <row r="16">
          <cell r="B16">
            <v>38978086</v>
          </cell>
          <cell r="C16">
            <v>31894150</v>
          </cell>
          <cell r="D16">
            <v>6391410</v>
          </cell>
          <cell r="G16">
            <v>29861047.95</v>
          </cell>
          <cell r="H16">
            <v>2975863.09</v>
          </cell>
          <cell r="I16">
            <v>46.56035350572096</v>
          </cell>
          <cell r="J16">
            <v>-3415546.91</v>
          </cell>
          <cell r="K16">
            <v>93.62547034487515</v>
          </cell>
          <cell r="L16">
            <v>-2033102.0500000007</v>
          </cell>
        </row>
        <row r="17">
          <cell r="B17">
            <v>311272630</v>
          </cell>
          <cell r="C17">
            <v>252304956</v>
          </cell>
          <cell r="D17">
            <v>30927871</v>
          </cell>
          <cell r="G17">
            <v>278642126.89</v>
          </cell>
          <cell r="H17">
            <v>21850391.53999999</v>
          </cell>
          <cell r="I17">
            <v>70.64951719437782</v>
          </cell>
          <cell r="J17">
            <v>-9077479.460000008</v>
          </cell>
          <cell r="K17">
            <v>110.43862606091652</v>
          </cell>
          <cell r="L17">
            <v>26337170.889999986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85052.77</v>
          </cell>
          <cell r="H18">
            <v>8003.850000000006</v>
          </cell>
          <cell r="I18">
            <v>86.99836956521746</v>
          </cell>
          <cell r="J18">
            <v>-1196.1499999999942</v>
          </cell>
          <cell r="K18">
            <v>86.34798984771575</v>
          </cell>
          <cell r="L18">
            <v>-13447.229999999996</v>
          </cell>
        </row>
        <row r="19">
          <cell r="B19">
            <v>5855500</v>
          </cell>
          <cell r="C19">
            <v>5049173</v>
          </cell>
          <cell r="D19">
            <v>1033768</v>
          </cell>
          <cell r="G19">
            <v>4875004.74</v>
          </cell>
          <cell r="H19">
            <v>382281.73000000045</v>
          </cell>
          <cell r="I19">
            <v>36.97945090194323</v>
          </cell>
          <cell r="J19">
            <v>-651486.2699999996</v>
          </cell>
          <cell r="K19">
            <v>96.55055867564847</v>
          </cell>
          <cell r="L19">
            <v>-174168.25999999978</v>
          </cell>
        </row>
        <row r="20">
          <cell r="B20">
            <v>134040333</v>
          </cell>
          <cell r="C20">
            <v>111479591</v>
          </cell>
          <cell r="D20">
            <v>14751358</v>
          </cell>
          <cell r="G20">
            <v>109001262.95</v>
          </cell>
          <cell r="H20">
            <v>7963525.600000009</v>
          </cell>
          <cell r="I20">
            <v>53.98503378468619</v>
          </cell>
          <cell r="J20">
            <v>-6787832.399999991</v>
          </cell>
          <cell r="K20">
            <v>97.77687733892027</v>
          </cell>
          <cell r="L20">
            <v>-2478328.049999997</v>
          </cell>
        </row>
        <row r="21">
          <cell r="B21">
            <v>35371370</v>
          </cell>
          <cell r="C21">
            <v>29403335</v>
          </cell>
          <cell r="D21">
            <v>4030400</v>
          </cell>
          <cell r="G21">
            <v>31231724.95</v>
          </cell>
          <cell r="H21">
            <v>2096600.460000001</v>
          </cell>
          <cell r="I21">
            <v>52.01966206828108</v>
          </cell>
          <cell r="J21">
            <v>-1933799.539999999</v>
          </cell>
          <cell r="K21">
            <v>106.21830805927286</v>
          </cell>
          <cell r="L21">
            <v>1828389.9499999993</v>
          </cell>
        </row>
        <row r="22">
          <cell r="B22">
            <v>62391726</v>
          </cell>
          <cell r="C22">
            <v>54444409</v>
          </cell>
          <cell r="D22">
            <v>7997976</v>
          </cell>
          <cell r="G22">
            <v>53193620.2</v>
          </cell>
          <cell r="H22">
            <v>3589675.1300000027</v>
          </cell>
          <cell r="I22">
            <v>44.88229434546944</v>
          </cell>
          <cell r="J22">
            <v>-4408300.869999997</v>
          </cell>
          <cell r="K22">
            <v>97.70263132069265</v>
          </cell>
          <cell r="L22">
            <v>-1250788.799999997</v>
          </cell>
        </row>
        <row r="23">
          <cell r="B23">
            <v>4526967</v>
          </cell>
          <cell r="C23">
            <v>3645593</v>
          </cell>
          <cell r="D23">
            <v>1158733</v>
          </cell>
          <cell r="G23">
            <v>3496358.82</v>
          </cell>
          <cell r="H23">
            <v>296025.0099999998</v>
          </cell>
          <cell r="I23">
            <v>25.547301233329833</v>
          </cell>
          <cell r="J23">
            <v>-862707.9900000002</v>
          </cell>
          <cell r="K23">
            <v>95.9064497874557</v>
          </cell>
          <cell r="L23">
            <v>-149234.18000000017</v>
          </cell>
        </row>
        <row r="24">
          <cell r="B24">
            <v>40137674</v>
          </cell>
          <cell r="C24">
            <v>32418730</v>
          </cell>
          <cell r="D24">
            <v>5798947</v>
          </cell>
          <cell r="G24">
            <v>32949943.83</v>
          </cell>
          <cell r="H24">
            <v>2392805.419999998</v>
          </cell>
          <cell r="I24">
            <v>41.26275718677888</v>
          </cell>
          <cell r="J24">
            <v>-3406141.580000002</v>
          </cell>
          <cell r="K24">
            <v>101.63860160468963</v>
          </cell>
          <cell r="L24">
            <v>531213.8299999982</v>
          </cell>
        </row>
        <row r="25">
          <cell r="B25">
            <v>122077439</v>
          </cell>
          <cell r="C25">
            <v>101063196</v>
          </cell>
          <cell r="D25">
            <v>12540340</v>
          </cell>
          <cell r="G25">
            <v>103388502.71</v>
          </cell>
          <cell r="H25">
            <v>6839551.849999994</v>
          </cell>
          <cell r="I25">
            <v>54.54040201461837</v>
          </cell>
          <cell r="J25">
            <v>-5700788.150000006</v>
          </cell>
          <cell r="K25">
            <v>102.30084422622059</v>
          </cell>
          <cell r="L25">
            <v>2325306.7099999934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6120990.48</v>
          </cell>
          <cell r="H26">
            <v>463729.91000000015</v>
          </cell>
          <cell r="I26">
            <v>57.92525663093363</v>
          </cell>
          <cell r="J26">
            <v>-336836.08999999985</v>
          </cell>
          <cell r="K26">
            <v>100.8985187790881</v>
          </cell>
          <cell r="L26">
            <v>54508.48000000045</v>
          </cell>
        </row>
        <row r="27">
          <cell r="B27">
            <v>67402688</v>
          </cell>
          <cell r="C27">
            <v>56319128</v>
          </cell>
          <cell r="D27">
            <v>9086664</v>
          </cell>
          <cell r="G27">
            <v>53374004.88</v>
          </cell>
          <cell r="H27">
            <v>4713774.950000003</v>
          </cell>
          <cell r="I27">
            <v>51.87574834944929</v>
          </cell>
          <cell r="J27">
            <v>-4372889.049999997</v>
          </cell>
          <cell r="K27">
            <v>94.77065213083556</v>
          </cell>
          <cell r="L27">
            <v>-2945123.1199999973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102000.64</v>
          </cell>
          <cell r="H28">
            <v>7476</v>
          </cell>
          <cell r="I28">
            <v>175.90588235294118</v>
          </cell>
          <cell r="J28">
            <v>3226</v>
          </cell>
          <cell r="K28">
            <v>93.62151445617256</v>
          </cell>
          <cell r="L28">
            <v>-6949.360000000001</v>
          </cell>
        </row>
        <row r="29">
          <cell r="B29">
            <v>212850156</v>
          </cell>
          <cell r="C29">
            <v>179456134</v>
          </cell>
          <cell r="D29">
            <v>18521367</v>
          </cell>
          <cell r="G29">
            <v>177331827.83</v>
          </cell>
          <cell r="H29">
            <v>12989994.030000001</v>
          </cell>
          <cell r="I29">
            <v>70.13517970892754</v>
          </cell>
          <cell r="J29">
            <v>-5531372.969999999</v>
          </cell>
          <cell r="K29">
            <v>98.81625324102882</v>
          </cell>
          <cell r="L29">
            <v>-2124306.169999987</v>
          </cell>
        </row>
        <row r="30">
          <cell r="B30">
            <v>25848663</v>
          </cell>
          <cell r="C30">
            <v>22866388</v>
          </cell>
          <cell r="D30">
            <v>1901611</v>
          </cell>
          <cell r="G30">
            <v>24688972.47</v>
          </cell>
          <cell r="H30">
            <v>2312213.0199999996</v>
          </cell>
          <cell r="I30">
            <v>121.59232461318321</v>
          </cell>
          <cell r="J30">
            <v>410602.01999999955</v>
          </cell>
          <cell r="K30">
            <v>107.97058315462853</v>
          </cell>
          <cell r="L30">
            <v>1822584.4699999988</v>
          </cell>
        </row>
        <row r="31">
          <cell r="B31">
            <v>40489693</v>
          </cell>
          <cell r="C31">
            <v>35859648</v>
          </cell>
          <cell r="D31">
            <v>8543816</v>
          </cell>
          <cell r="G31">
            <v>33099668.63</v>
          </cell>
          <cell r="H31">
            <v>2347058.09</v>
          </cell>
          <cell r="I31">
            <v>27.470840781215323</v>
          </cell>
          <cell r="J31">
            <v>-6196757.91</v>
          </cell>
          <cell r="K31">
            <v>92.30338409902964</v>
          </cell>
          <cell r="L31">
            <v>-2759979.370000001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37402471.1</v>
          </cell>
          <cell r="H32">
            <v>2404952.280000001</v>
          </cell>
          <cell r="I32">
            <v>62.27342329885314</v>
          </cell>
          <cell r="J32">
            <v>-1456971.7199999988</v>
          </cell>
          <cell r="K32">
            <v>105.78849734143351</v>
          </cell>
          <cell r="L32">
            <v>2046575.1000000015</v>
          </cell>
        </row>
        <row r="33">
          <cell r="B33">
            <v>78199439</v>
          </cell>
          <cell r="C33">
            <v>66252815</v>
          </cell>
          <cell r="D33">
            <v>9625783</v>
          </cell>
          <cell r="G33">
            <v>66919674.53</v>
          </cell>
          <cell r="H33">
            <v>4425489.829999998</v>
          </cell>
          <cell r="I33">
            <v>45.9753749902735</v>
          </cell>
          <cell r="J33">
            <v>-5200293.170000002</v>
          </cell>
          <cell r="K33">
            <v>101.00653765428684</v>
          </cell>
          <cell r="L33">
            <v>666859.5300000012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266423.1</v>
          </cell>
          <cell r="H34">
            <v>53645.09999999998</v>
          </cell>
          <cell r="I34">
            <v>178.2229235880398</v>
          </cell>
          <cell r="J34">
            <v>23545.099999999977</v>
          </cell>
          <cell r="K34">
            <v>86.72626953124998</v>
          </cell>
          <cell r="L34">
            <v>-40776.90000000002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6412087.66</v>
          </cell>
          <cell r="H35">
            <v>468943.11000000034</v>
          </cell>
          <cell r="I35">
            <v>43.8869572541588</v>
          </cell>
          <cell r="J35">
            <v>-599581.8899999997</v>
          </cell>
          <cell r="K35">
            <v>90.33703707304112</v>
          </cell>
          <cell r="L35">
            <v>-685873.3399999999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15132454.75</v>
          </cell>
          <cell r="H36">
            <v>1423611.8399999999</v>
          </cell>
          <cell r="I36">
            <v>94.4820348908979</v>
          </cell>
          <cell r="J36">
            <v>-83142.16000000015</v>
          </cell>
          <cell r="K36">
            <v>105.17570807459245</v>
          </cell>
          <cell r="L36">
            <v>744669.75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39416342.71</v>
          </cell>
          <cell r="H37">
            <v>2616587.960000001</v>
          </cell>
          <cell r="I37">
            <v>37.74456995572646</v>
          </cell>
          <cell r="J37">
            <v>-4315768.039999999</v>
          </cell>
          <cell r="K37">
            <v>91.23440213944387</v>
          </cell>
          <cell r="L37">
            <v>-3787034.289999999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20959232.08</v>
          </cell>
          <cell r="H38">
            <v>1794037.1599999964</v>
          </cell>
          <cell r="I38">
            <v>57.70053527877228</v>
          </cell>
          <cell r="J38">
            <v>-1315183.8400000036</v>
          </cell>
          <cell r="K38">
            <v>103.64707707995309</v>
          </cell>
          <cell r="L38">
            <v>737502.0799999982</v>
          </cell>
        </row>
        <row r="39">
          <cell r="B39">
            <v>22000000</v>
          </cell>
          <cell r="C39">
            <v>17198861</v>
          </cell>
          <cell r="D39">
            <v>4182357</v>
          </cell>
          <cell r="G39">
            <v>14609450.81</v>
          </cell>
          <cell r="H39">
            <v>1250663.1799999997</v>
          </cell>
          <cell r="I39">
            <v>29.90331002351066</v>
          </cell>
          <cell r="J39">
            <v>-2931693.8200000003</v>
          </cell>
          <cell r="K39">
            <v>84.94429259007326</v>
          </cell>
          <cell r="L39">
            <v>-2589410.1899999995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15275663.18</v>
          </cell>
          <cell r="H40">
            <v>2416694.5600000005</v>
          </cell>
          <cell r="I40">
            <v>55.76856604518126</v>
          </cell>
          <cell r="J40">
            <v>-1916740.4399999995</v>
          </cell>
          <cell r="K40">
            <v>90.66124748615138</v>
          </cell>
          <cell r="L40">
            <v>-1573501.8200000003</v>
          </cell>
        </row>
        <row r="41">
          <cell r="B41">
            <v>20676672</v>
          </cell>
          <cell r="C41">
            <v>18351517</v>
          </cell>
          <cell r="D41">
            <v>2748730</v>
          </cell>
          <cell r="G41">
            <v>16760541.49</v>
          </cell>
          <cell r="H41">
            <v>1002368.7699999996</v>
          </cell>
          <cell r="I41">
            <v>36.46661440010476</v>
          </cell>
          <cell r="J41">
            <v>-1746361.2300000004</v>
          </cell>
          <cell r="K41">
            <v>91.33055043896371</v>
          </cell>
          <cell r="L41">
            <v>-1590975.5099999998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27162882.08</v>
          </cell>
          <cell r="H42">
            <v>2237436.9399999976</v>
          </cell>
          <cell r="I42">
            <v>73.39348017910147</v>
          </cell>
          <cell r="J42">
            <v>-811113.0600000024</v>
          </cell>
          <cell r="K42">
            <v>98.17210744223559</v>
          </cell>
          <cell r="L42">
            <v>-505752.9200000018</v>
          </cell>
        </row>
        <row r="43">
          <cell r="B43">
            <v>60297349</v>
          </cell>
          <cell r="C43">
            <v>50387875</v>
          </cell>
          <cell r="D43">
            <v>7571334</v>
          </cell>
          <cell r="G43">
            <v>50645119.19</v>
          </cell>
          <cell r="H43">
            <v>3101049.7399999946</v>
          </cell>
          <cell r="I43">
            <v>40.95777230274077</v>
          </cell>
          <cell r="J43">
            <v>-4470284.260000005</v>
          </cell>
          <cell r="K43">
            <v>100.51052795935529</v>
          </cell>
          <cell r="L43">
            <v>257244.18999999762</v>
          </cell>
        </row>
        <row r="44">
          <cell r="B44">
            <v>27882674</v>
          </cell>
          <cell r="C44">
            <v>25258674</v>
          </cell>
          <cell r="D44">
            <v>4296400</v>
          </cell>
          <cell r="G44">
            <v>23649998.53</v>
          </cell>
          <cell r="H44">
            <v>2109815.4000000022</v>
          </cell>
          <cell r="I44">
            <v>49.10658690997119</v>
          </cell>
          <cell r="J44">
            <v>-2186584.5999999978</v>
          </cell>
          <cell r="K44">
            <v>93.63119588146235</v>
          </cell>
          <cell r="L44">
            <v>-1608675.4699999988</v>
          </cell>
        </row>
        <row r="45">
          <cell r="B45">
            <v>29900000</v>
          </cell>
          <cell r="C45">
            <v>22960020</v>
          </cell>
          <cell r="D45">
            <v>2472972</v>
          </cell>
          <cell r="G45">
            <v>24513230.41</v>
          </cell>
          <cell r="H45">
            <v>2420095.91</v>
          </cell>
          <cell r="I45">
            <v>97.86184032815576</v>
          </cell>
          <cell r="J45">
            <v>-52876.08999999985</v>
          </cell>
          <cell r="K45">
            <v>106.76484780936602</v>
          </cell>
          <cell r="L45">
            <v>1553210.4100000001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8904096.06</v>
          </cell>
          <cell r="H46">
            <v>578846.2500000009</v>
          </cell>
          <cell r="I46">
            <v>72.21991753014653</v>
          </cell>
          <cell r="J46">
            <v>-222658.74999999907</v>
          </cell>
          <cell r="K46">
            <v>95.14032094980303</v>
          </cell>
          <cell r="L46">
            <v>-454812.9399999995</v>
          </cell>
        </row>
        <row r="47">
          <cell r="B47">
            <v>10106915</v>
          </cell>
          <cell r="C47">
            <v>8439386</v>
          </cell>
          <cell r="D47">
            <v>1043758</v>
          </cell>
          <cell r="G47">
            <v>7860361.5</v>
          </cell>
          <cell r="H47">
            <v>736045.9900000002</v>
          </cell>
          <cell r="I47">
            <v>70.51883578377365</v>
          </cell>
          <cell r="J47">
            <v>-307712.0099999998</v>
          </cell>
          <cell r="K47">
            <v>93.139021014088</v>
          </cell>
          <cell r="L47">
            <v>-579024.5</v>
          </cell>
        </row>
        <row r="48">
          <cell r="B48">
            <v>14945723</v>
          </cell>
          <cell r="C48">
            <v>12904066</v>
          </cell>
          <cell r="D48">
            <v>2911721</v>
          </cell>
          <cell r="G48">
            <v>10470040.49</v>
          </cell>
          <cell r="H48">
            <v>407657.25</v>
          </cell>
          <cell r="I48">
            <v>14.000560149822046</v>
          </cell>
          <cell r="J48">
            <v>-2504063.75</v>
          </cell>
          <cell r="K48">
            <v>81.13753052719971</v>
          </cell>
          <cell r="L48">
            <v>-2434025.51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20867639.46</v>
          </cell>
          <cell r="H49">
            <v>2241626.1300000027</v>
          </cell>
          <cell r="I49">
            <v>48.267997308427375</v>
          </cell>
          <cell r="J49">
            <v>-2402498.8699999973</v>
          </cell>
          <cell r="K49">
            <v>87.39090327396153</v>
          </cell>
          <cell r="L49">
            <v>-3010863.539999999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8802688.92</v>
          </cell>
          <cell r="H50">
            <v>544151.9100000001</v>
          </cell>
          <cell r="I50">
            <v>21.738399070303696</v>
          </cell>
          <cell r="J50">
            <v>-1959031.0899999999</v>
          </cell>
          <cell r="K50">
            <v>89.94266802901808</v>
          </cell>
          <cell r="L50">
            <v>-984311.0800000001</v>
          </cell>
        </row>
        <row r="51">
          <cell r="B51">
            <v>9375400</v>
          </cell>
          <cell r="C51">
            <v>7657650</v>
          </cell>
          <cell r="D51">
            <v>1554446</v>
          </cell>
          <cell r="G51">
            <v>7572427.35</v>
          </cell>
          <cell r="H51">
            <v>563064.6799999997</v>
          </cell>
          <cell r="I51">
            <v>36.222852385994734</v>
          </cell>
          <cell r="J51">
            <v>-991381.3200000003</v>
          </cell>
          <cell r="K51">
            <v>98.88709134003251</v>
          </cell>
          <cell r="L51">
            <v>-85222.65000000037</v>
          </cell>
        </row>
        <row r="52">
          <cell r="B52">
            <v>60075600</v>
          </cell>
          <cell r="C52">
            <v>51764443</v>
          </cell>
          <cell r="D52">
            <v>6286930</v>
          </cell>
          <cell r="G52">
            <v>54736753.78</v>
          </cell>
          <cell r="H52">
            <v>2780054.509999998</v>
          </cell>
          <cell r="I52">
            <v>44.21958746160682</v>
          </cell>
          <cell r="J52">
            <v>-3506875.490000002</v>
          </cell>
          <cell r="K52">
            <v>105.74199316700847</v>
          </cell>
          <cell r="L52">
            <v>2972310.780000001</v>
          </cell>
        </row>
        <row r="53">
          <cell r="B53">
            <v>82939186</v>
          </cell>
          <cell r="C53">
            <v>68782973</v>
          </cell>
          <cell r="D53">
            <v>9459562</v>
          </cell>
          <cell r="G53">
            <v>65430246.14</v>
          </cell>
          <cell r="H53">
            <v>4108727.8800000027</v>
          </cell>
          <cell r="I53">
            <v>43.43465247122438</v>
          </cell>
          <cell r="J53">
            <v>-5350834.119999997</v>
          </cell>
          <cell r="K53">
            <v>95.12564416196433</v>
          </cell>
          <cell r="L53">
            <v>-3352726.8599999994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27362788.02</v>
          </cell>
          <cell r="H54">
            <v>1686711.8399999999</v>
          </cell>
          <cell r="I54">
            <v>37.63998777105086</v>
          </cell>
          <cell r="J54">
            <v>-2794458.16</v>
          </cell>
          <cell r="K54">
            <v>82.78333011632655</v>
          </cell>
          <cell r="L54">
            <v>-5690711.98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55110951.75</v>
          </cell>
          <cell r="H55">
            <v>4162050.460000001</v>
          </cell>
          <cell r="I55">
            <v>28.204288599154292</v>
          </cell>
          <cell r="J55">
            <v>-10594749.54</v>
          </cell>
          <cell r="K55">
            <v>96.19939821865741</v>
          </cell>
          <cell r="L55">
            <v>-2177298.25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62963237.88</v>
          </cell>
          <cell r="H56">
            <v>4651181.220000006</v>
          </cell>
          <cell r="I56">
            <v>57.062356628900645</v>
          </cell>
          <cell r="J56">
            <v>-3499868.7799999937</v>
          </cell>
          <cell r="K56">
            <v>89.79073371913603</v>
          </cell>
          <cell r="L56">
            <v>-7158962.119999997</v>
          </cell>
        </row>
        <row r="57">
          <cell r="B57">
            <v>14153811</v>
          </cell>
          <cell r="C57">
            <v>12217511</v>
          </cell>
          <cell r="D57">
            <v>2394480</v>
          </cell>
          <cell r="G57">
            <v>12319637.93</v>
          </cell>
          <cell r="H57">
            <v>1132040.3499999996</v>
          </cell>
          <cell r="I57">
            <v>47.27708521265576</v>
          </cell>
          <cell r="J57">
            <v>-1262439.6500000004</v>
          </cell>
          <cell r="K57">
            <v>100.83590618416467</v>
          </cell>
          <cell r="L57">
            <v>102126.9299999997</v>
          </cell>
        </row>
        <row r="58">
          <cell r="B58">
            <v>62741500</v>
          </cell>
          <cell r="C58">
            <v>53514925</v>
          </cell>
          <cell r="D58">
            <v>5462924</v>
          </cell>
          <cell r="G58">
            <v>52934494.1</v>
          </cell>
          <cell r="H58">
            <v>4118873.910000004</v>
          </cell>
          <cell r="I58">
            <v>75.39687372549946</v>
          </cell>
          <cell r="J58">
            <v>-1344050.0899999961</v>
          </cell>
          <cell r="K58">
            <v>98.9153850070798</v>
          </cell>
          <cell r="L58">
            <v>-580430.8999999985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18854404.49</v>
          </cell>
          <cell r="H59">
            <v>1565347.3499999978</v>
          </cell>
          <cell r="I59">
            <v>50.87074807603368</v>
          </cell>
          <cell r="J59">
            <v>-1511759.6500000022</v>
          </cell>
          <cell r="K59">
            <v>114.20625622914709</v>
          </cell>
          <cell r="L59">
            <v>2345322.4899999984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12120121.19</v>
          </cell>
          <cell r="H60">
            <v>1355528.0700000003</v>
          </cell>
          <cell r="I60">
            <v>78.43252020948081</v>
          </cell>
          <cell r="J60">
            <v>-372744.9299999997</v>
          </cell>
          <cell r="K60">
            <v>97.6277907615713</v>
          </cell>
          <cell r="L60">
            <v>-294500.8100000005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9989847.31</v>
          </cell>
          <cell r="H61">
            <v>683894.5700000003</v>
          </cell>
          <cell r="I61">
            <v>64.49858015231183</v>
          </cell>
          <cell r="J61">
            <v>-376430.4299999997</v>
          </cell>
          <cell r="K61">
            <v>107.28332046414974</v>
          </cell>
          <cell r="L61">
            <v>678197.3100000005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10539579.81</v>
          </cell>
          <cell r="H62">
            <v>791521.1799999997</v>
          </cell>
          <cell r="I62">
            <v>35.55851566599339</v>
          </cell>
          <cell r="J62">
            <v>-1434446.8200000003</v>
          </cell>
          <cell r="K62">
            <v>88.80260508699126</v>
          </cell>
          <cell r="L62">
            <v>-1328968.1899999995</v>
          </cell>
        </row>
        <row r="63">
          <cell r="B63">
            <v>8978000</v>
          </cell>
          <cell r="C63">
            <v>6820872</v>
          </cell>
          <cell r="D63">
            <v>1572487</v>
          </cell>
          <cell r="G63">
            <v>7060560.38</v>
          </cell>
          <cell r="H63">
            <v>1007572.0499999998</v>
          </cell>
          <cell r="I63">
            <v>64.07506389559975</v>
          </cell>
          <cell r="J63">
            <v>-564914.9500000002</v>
          </cell>
          <cell r="K63">
            <v>103.51404307249865</v>
          </cell>
          <cell r="L63">
            <v>239688.3799999999</v>
          </cell>
        </row>
        <row r="64">
          <cell r="B64">
            <v>14009300</v>
          </cell>
          <cell r="C64">
            <v>12072960</v>
          </cell>
          <cell r="D64">
            <v>1359000</v>
          </cell>
          <cell r="G64">
            <v>12362895.9</v>
          </cell>
          <cell r="H64">
            <v>656573.1300000008</v>
          </cell>
          <cell r="I64">
            <v>48.312960264900724</v>
          </cell>
          <cell r="J64">
            <v>-702426.8699999992</v>
          </cell>
          <cell r="K64">
            <v>102.40153119036259</v>
          </cell>
          <cell r="L64">
            <v>289935.9000000004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9222382.97</v>
          </cell>
          <cell r="H65">
            <v>1136274.750000001</v>
          </cell>
          <cell r="I65">
            <v>53.98572242369595</v>
          </cell>
          <cell r="J65">
            <v>-968494.2499999991</v>
          </cell>
          <cell r="K65">
            <v>91.2163451676236</v>
          </cell>
          <cell r="L65">
            <v>-888067.0299999993</v>
          </cell>
        </row>
        <row r="66">
          <cell r="B66">
            <v>32501775</v>
          </cell>
          <cell r="C66">
            <v>27603558</v>
          </cell>
          <cell r="D66">
            <v>3013991</v>
          </cell>
          <cell r="G66">
            <v>27883559.05</v>
          </cell>
          <cell r="H66">
            <v>1668867.1700000018</v>
          </cell>
          <cell r="I66">
            <v>55.37067529398734</v>
          </cell>
          <cell r="J66">
            <v>-1345123.8299999982</v>
          </cell>
          <cell r="K66">
            <v>101.01436579298944</v>
          </cell>
          <cell r="L66">
            <v>280001.05000000075</v>
          </cell>
        </row>
        <row r="67">
          <cell r="B67">
            <v>63857200</v>
          </cell>
          <cell r="C67">
            <v>53874236</v>
          </cell>
          <cell r="D67">
            <v>4555396</v>
          </cell>
          <cell r="G67">
            <v>57489775.63</v>
          </cell>
          <cell r="H67">
            <v>2765729.620000005</v>
          </cell>
          <cell r="I67">
            <v>60.713264445067004</v>
          </cell>
          <cell r="J67">
            <v>-1789666.3799999952</v>
          </cell>
          <cell r="K67">
            <v>106.71107360111797</v>
          </cell>
          <cell r="L67">
            <v>3615539.6300000027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69814012.29</v>
          </cell>
          <cell r="H68">
            <v>4257024.150000006</v>
          </cell>
          <cell r="I68">
            <v>28.58340616789749</v>
          </cell>
          <cell r="J68">
            <v>-10636316.849999994</v>
          </cell>
          <cell r="K68">
            <v>87.55197391454772</v>
          </cell>
          <cell r="L68">
            <v>-9926065.709999993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12876309.95</v>
          </cell>
          <cell r="H69">
            <v>1079137.9899999984</v>
          </cell>
          <cell r="I69">
            <v>67.12017203953292</v>
          </cell>
          <cell r="J69">
            <v>-528632.0100000016</v>
          </cell>
          <cell r="K69">
            <v>103.33412207032424</v>
          </cell>
          <cell r="L69">
            <v>415459.94999999925</v>
          </cell>
        </row>
        <row r="70">
          <cell r="B70">
            <v>8651665</v>
          </cell>
          <cell r="C70">
            <v>7573860</v>
          </cell>
          <cell r="D70">
            <v>1027370</v>
          </cell>
          <cell r="G70">
            <v>7565269.49</v>
          </cell>
          <cell r="H70">
            <v>497270.72000000067</v>
          </cell>
          <cell r="I70">
            <v>48.40230102105382</v>
          </cell>
          <cell r="J70">
            <v>-530099.2799999993</v>
          </cell>
          <cell r="K70">
            <v>99.88657685777133</v>
          </cell>
          <cell r="L70">
            <v>-8590.509999999776</v>
          </cell>
        </row>
        <row r="71">
          <cell r="B71">
            <v>6311120</v>
          </cell>
          <cell r="C71">
            <v>4696918</v>
          </cell>
          <cell r="D71">
            <v>744482</v>
          </cell>
          <cell r="G71">
            <v>6276865.64</v>
          </cell>
          <cell r="H71">
            <v>571922.9899999993</v>
          </cell>
          <cell r="I71">
            <v>76.82160079088538</v>
          </cell>
          <cell r="J71">
            <v>-172559.0100000007</v>
          </cell>
          <cell r="K71">
            <v>133.6379651507648</v>
          </cell>
          <cell r="L71">
            <v>1579947.6399999997</v>
          </cell>
        </row>
        <row r="72">
          <cell r="B72">
            <v>51931108</v>
          </cell>
          <cell r="C72">
            <v>46954443</v>
          </cell>
          <cell r="D72">
            <v>8595096</v>
          </cell>
          <cell r="G72">
            <v>44172612.87</v>
          </cell>
          <cell r="H72">
            <v>3724284.0700000003</v>
          </cell>
          <cell r="I72">
            <v>43.33033708989406</v>
          </cell>
          <cell r="J72">
            <v>-4870811.93</v>
          </cell>
          <cell r="K72">
            <v>94.07546985489743</v>
          </cell>
          <cell r="L72">
            <v>-2781830.1300000027</v>
          </cell>
        </row>
        <row r="73">
          <cell r="B73">
            <v>23141359</v>
          </cell>
          <cell r="C73">
            <v>20052379</v>
          </cell>
          <cell r="D73">
            <v>2527430</v>
          </cell>
          <cell r="G73">
            <v>19339607.14</v>
          </cell>
          <cell r="H73">
            <v>1448238.1099999994</v>
          </cell>
          <cell r="I73">
            <v>57.300819805098435</v>
          </cell>
          <cell r="J73">
            <v>-1079191.8900000006</v>
          </cell>
          <cell r="K73">
            <v>96.44544988901316</v>
          </cell>
          <cell r="L73">
            <v>-712771.8599999994</v>
          </cell>
        </row>
        <row r="74">
          <cell r="B74">
            <v>8337950</v>
          </cell>
          <cell r="C74">
            <v>7409760</v>
          </cell>
          <cell r="D74">
            <v>906830</v>
          </cell>
          <cell r="G74">
            <v>7844579.91</v>
          </cell>
          <cell r="H74">
            <v>706737.3700000001</v>
          </cell>
          <cell r="I74">
            <v>77.93493488305417</v>
          </cell>
          <cell r="J74">
            <v>-200092.6299999999</v>
          </cell>
          <cell r="K74">
            <v>105.86820504307832</v>
          </cell>
          <cell r="L74">
            <v>434819.91000000015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7503753.28</v>
          </cell>
          <cell r="H75">
            <v>721256.1200000001</v>
          </cell>
          <cell r="I75">
            <v>103.35062683324905</v>
          </cell>
          <cell r="J75">
            <v>23383.12000000011</v>
          </cell>
          <cell r="K75">
            <v>103.09855812530321</v>
          </cell>
          <cell r="L75">
            <v>225520.28000000026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7738064.13</v>
          </cell>
          <cell r="H76">
            <v>351538.8799999999</v>
          </cell>
          <cell r="I76">
            <v>38.835406903652434</v>
          </cell>
          <cell r="J76">
            <v>-553663.1200000001</v>
          </cell>
          <cell r="K76">
            <v>119.97335320572562</v>
          </cell>
          <cell r="L76">
            <v>1288245.13</v>
          </cell>
        </row>
        <row r="77">
          <cell r="B77">
            <v>15559117</v>
          </cell>
          <cell r="C77">
            <v>12978322</v>
          </cell>
          <cell r="D77">
            <v>1615843</v>
          </cell>
          <cell r="G77">
            <v>12058974.52</v>
          </cell>
          <cell r="H77">
            <v>539041.2300000004</v>
          </cell>
          <cell r="I77">
            <v>33.35975277301077</v>
          </cell>
          <cell r="J77">
            <v>-1076801.7699999996</v>
          </cell>
          <cell r="K77">
            <v>92.91628393870948</v>
          </cell>
          <cell r="L77">
            <v>-919347.4800000004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10791468.22</v>
          </cell>
          <cell r="H78">
            <v>803649.6800000016</v>
          </cell>
          <cell r="I78">
            <v>86.97996856965993</v>
          </cell>
          <cell r="J78">
            <v>-120298.31999999844</v>
          </cell>
          <cell r="K78">
            <v>105.96347084780847</v>
          </cell>
          <cell r="L78">
            <v>607328.2200000007</v>
          </cell>
        </row>
        <row r="79">
          <cell r="B79">
            <v>12263142398</v>
          </cell>
          <cell r="C79">
            <v>10127803157</v>
          </cell>
          <cell r="D79">
            <v>1236826896</v>
          </cell>
          <cell r="G79">
            <v>9786656730.889994</v>
          </cell>
          <cell r="H79">
            <v>641352528.1099998</v>
          </cell>
          <cell r="I79">
            <v>51.85467183679354</v>
          </cell>
          <cell r="J79">
            <v>-595474367.8900001</v>
          </cell>
          <cell r="K79">
            <v>96.63158514416607</v>
          </cell>
          <cell r="L79">
            <v>-341146426.11000025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5" sqref="F5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22.10.2019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1882367720</v>
      </c>
      <c r="D10" s="33">
        <f>'[1]вспомогат'!D10</f>
        <v>142698800</v>
      </c>
      <c r="E10" s="33">
        <f>'[1]вспомогат'!G10</f>
        <v>1686576587.92</v>
      </c>
      <c r="F10" s="33">
        <f>'[1]вспомогат'!H10</f>
        <v>99672923.98000002</v>
      </c>
      <c r="G10" s="34">
        <f>'[1]вспомогат'!I10</f>
        <v>69.84846682663066</v>
      </c>
      <c r="H10" s="35">
        <f>'[1]вспомогат'!J10</f>
        <v>-43025876.01999998</v>
      </c>
      <c r="I10" s="36">
        <f>'[1]вспомогат'!K10</f>
        <v>89.59867777163115</v>
      </c>
      <c r="J10" s="37">
        <f>'[1]вспомогат'!L10</f>
        <v>-195791132.07999992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4631525000</v>
      </c>
      <c r="D12" s="38">
        <f>'[1]вспомогат'!D11</f>
        <v>651525000</v>
      </c>
      <c r="E12" s="33">
        <f>'[1]вспомогат'!G11</f>
        <v>4503219430.24</v>
      </c>
      <c r="F12" s="38">
        <f>'[1]вспомогат'!H11</f>
        <v>286282977.63999987</v>
      </c>
      <c r="G12" s="39">
        <f>'[1]вспомогат'!I11</f>
        <v>43.94044397989331</v>
      </c>
      <c r="H12" s="35">
        <f>'[1]вспомогат'!J11</f>
        <v>-365242022.36000013</v>
      </c>
      <c r="I12" s="36">
        <f>'[1]вспомогат'!K11</f>
        <v>97.22973384014983</v>
      </c>
      <c r="J12" s="37">
        <f>'[1]вспомогат'!L11</f>
        <v>-128305569.76000023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404239622</v>
      </c>
      <c r="D13" s="38">
        <f>'[1]вспомогат'!D12</f>
        <v>44179286</v>
      </c>
      <c r="E13" s="33">
        <f>'[1]вспомогат'!G12</f>
        <v>386821162.55</v>
      </c>
      <c r="F13" s="38">
        <f>'[1]вспомогат'!H12</f>
        <v>24378908.5</v>
      </c>
      <c r="G13" s="39">
        <f>'[1]вспомогат'!I12</f>
        <v>55.181762104530165</v>
      </c>
      <c r="H13" s="35">
        <f>'[1]вспомогат'!J12</f>
        <v>-19800377.5</v>
      </c>
      <c r="I13" s="36">
        <f>'[1]вспомогат'!K12</f>
        <v>95.69105587329092</v>
      </c>
      <c r="J13" s="37">
        <f>'[1]вспомогат'!L12</f>
        <v>-17418459.449999988</v>
      </c>
    </row>
    <row r="14" spans="1:10" ht="12.75">
      <c r="A14" s="32" t="s">
        <v>16</v>
      </c>
      <c r="B14" s="33">
        <f>'[1]вспомогат'!B13</f>
        <v>612583056</v>
      </c>
      <c r="C14" s="33">
        <f>'[1]вспомогат'!C13</f>
        <v>528272245</v>
      </c>
      <c r="D14" s="38">
        <f>'[1]вспомогат'!D13</f>
        <v>42868437</v>
      </c>
      <c r="E14" s="33">
        <f>'[1]вспомогат'!G13</f>
        <v>555156712.8</v>
      </c>
      <c r="F14" s="38">
        <f>'[1]вспомогат'!H13</f>
        <v>39339617.03999996</v>
      </c>
      <c r="G14" s="39">
        <f>'[1]вспомогат'!I13</f>
        <v>91.7682560714774</v>
      </c>
      <c r="H14" s="35">
        <f>'[1]вспомогат'!J13</f>
        <v>-3528819.960000038</v>
      </c>
      <c r="I14" s="36">
        <f>'[1]вспомогат'!K13</f>
        <v>105.08913123005354</v>
      </c>
      <c r="J14" s="37">
        <f>'[1]вспомогат'!L13</f>
        <v>26884467.799999952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522801000</v>
      </c>
      <c r="D15" s="38">
        <f>'[1]вспомогат'!D14</f>
        <v>51532500</v>
      </c>
      <c r="E15" s="33">
        <f>'[1]вспомогат'!G14</f>
        <v>508363156.07</v>
      </c>
      <c r="F15" s="38">
        <f>'[1]вспомогат'!H14</f>
        <v>33962422.79000002</v>
      </c>
      <c r="G15" s="39">
        <f>'[1]вспомогат'!I14</f>
        <v>65.9048615727939</v>
      </c>
      <c r="H15" s="35">
        <f>'[1]вспомогат'!J14</f>
        <v>-17570077.20999998</v>
      </c>
      <c r="I15" s="36">
        <f>'[1]вспомогат'!K14</f>
        <v>97.23836719325327</v>
      </c>
      <c r="J15" s="37">
        <f>'[1]вспомогат'!L14</f>
        <v>-14437843.930000007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75483600</v>
      </c>
      <c r="D16" s="38">
        <f>'[1]вспомогат'!D15</f>
        <v>6142000</v>
      </c>
      <c r="E16" s="33">
        <f>'[1]вспомогат'!G15</f>
        <v>79111991.4</v>
      </c>
      <c r="F16" s="38">
        <f>'[1]вспомогат'!H15</f>
        <v>4718875.120000005</v>
      </c>
      <c r="G16" s="39">
        <f>'[1]вспомогат'!I15</f>
        <v>76.82961771409971</v>
      </c>
      <c r="H16" s="35">
        <f>'[1]вспомогат'!J15</f>
        <v>-1423124.8799999952</v>
      </c>
      <c r="I16" s="36">
        <f>'[1]вспомогат'!K15</f>
        <v>104.80686056308922</v>
      </c>
      <c r="J16" s="37">
        <f>'[1]вспомогат'!L15</f>
        <v>3628391.400000006</v>
      </c>
    </row>
    <row r="17" spans="1:10" ht="18" customHeight="1">
      <c r="A17" s="40" t="s">
        <v>19</v>
      </c>
      <c r="B17" s="41">
        <f>SUM(B12:B16)</f>
        <v>7422123666</v>
      </c>
      <c r="C17" s="41">
        <f>SUM(C12:C16)</f>
        <v>6162321467</v>
      </c>
      <c r="D17" s="41">
        <f>SUM(D12:D16)</f>
        <v>796247223</v>
      </c>
      <c r="E17" s="41">
        <f>SUM(E12:E16)</f>
        <v>6032672453.059999</v>
      </c>
      <c r="F17" s="41">
        <f>SUM(F12:F16)</f>
        <v>388682801.08999985</v>
      </c>
      <c r="G17" s="42">
        <f>F17/D17*100</f>
        <v>48.814336786704224</v>
      </c>
      <c r="H17" s="41">
        <f>SUM(H12:H16)</f>
        <v>-407564421.91000015</v>
      </c>
      <c r="I17" s="43">
        <f>E17/C17*100</f>
        <v>97.89610109381202</v>
      </c>
      <c r="J17" s="41">
        <f>SUM(J12:J16)</f>
        <v>-129649013.94000027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31894150</v>
      </c>
      <c r="D18" s="45">
        <f>'[1]вспомогат'!D16</f>
        <v>6391410</v>
      </c>
      <c r="E18" s="44">
        <f>'[1]вспомогат'!G16</f>
        <v>29861047.95</v>
      </c>
      <c r="F18" s="45">
        <f>'[1]вспомогат'!H16</f>
        <v>2975863.09</v>
      </c>
      <c r="G18" s="46">
        <f>'[1]вспомогат'!I16</f>
        <v>46.56035350572096</v>
      </c>
      <c r="H18" s="47">
        <f>'[1]вспомогат'!J16</f>
        <v>-3415546.91</v>
      </c>
      <c r="I18" s="48">
        <f>'[1]вспомогат'!K16</f>
        <v>93.62547034487515</v>
      </c>
      <c r="J18" s="49">
        <f>'[1]вспомогат'!L16</f>
        <v>-2033102.0500000007</v>
      </c>
    </row>
    <row r="19" spans="1:10" ht="12.75">
      <c r="A19" s="32" t="s">
        <v>21</v>
      </c>
      <c r="B19" s="33">
        <f>'[1]вспомогат'!B17</f>
        <v>311272630</v>
      </c>
      <c r="C19" s="33">
        <f>'[1]вспомогат'!C17</f>
        <v>252304956</v>
      </c>
      <c r="D19" s="38">
        <f>'[1]вспомогат'!D17</f>
        <v>30927871</v>
      </c>
      <c r="E19" s="33">
        <f>'[1]вспомогат'!G17</f>
        <v>278642126.89</v>
      </c>
      <c r="F19" s="38">
        <f>'[1]вспомогат'!H17</f>
        <v>21850391.53999999</v>
      </c>
      <c r="G19" s="39">
        <f>'[1]вспомогат'!I17</f>
        <v>70.64951719437782</v>
      </c>
      <c r="H19" s="35">
        <f>'[1]вспомогат'!J17</f>
        <v>-9077479.460000008</v>
      </c>
      <c r="I19" s="36">
        <f>'[1]вспомогат'!K17</f>
        <v>110.43862606091652</v>
      </c>
      <c r="J19" s="37">
        <f>'[1]вспомогат'!L17</f>
        <v>26337170.889999986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98500</v>
      </c>
      <c r="D20" s="38">
        <f>'[1]вспомогат'!D18</f>
        <v>9200</v>
      </c>
      <c r="E20" s="33">
        <f>'[1]вспомогат'!G18</f>
        <v>85052.77</v>
      </c>
      <c r="F20" s="38">
        <f>'[1]вспомогат'!H18</f>
        <v>8003.850000000006</v>
      </c>
      <c r="G20" s="39">
        <f>'[1]вспомогат'!I18</f>
        <v>86.99836956521746</v>
      </c>
      <c r="H20" s="35">
        <f>'[1]вспомогат'!J18</f>
        <v>-1196.1499999999942</v>
      </c>
      <c r="I20" s="36">
        <f>'[1]вспомогат'!K18</f>
        <v>86.34798984771575</v>
      </c>
      <c r="J20" s="37">
        <f>'[1]вспомогат'!L18</f>
        <v>-13447.229999999996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5049173</v>
      </c>
      <c r="D21" s="38">
        <f>'[1]вспомогат'!D19</f>
        <v>1033768</v>
      </c>
      <c r="E21" s="33">
        <f>'[1]вспомогат'!G19</f>
        <v>4875004.74</v>
      </c>
      <c r="F21" s="38">
        <f>'[1]вспомогат'!H19</f>
        <v>382281.73000000045</v>
      </c>
      <c r="G21" s="39">
        <f>'[1]вспомогат'!I19</f>
        <v>36.97945090194323</v>
      </c>
      <c r="H21" s="35">
        <f>'[1]вспомогат'!J19</f>
        <v>-651486.2699999996</v>
      </c>
      <c r="I21" s="36">
        <f>'[1]вспомогат'!K19</f>
        <v>96.55055867564847</v>
      </c>
      <c r="J21" s="37">
        <f>'[1]вспомогат'!L19</f>
        <v>-174168.25999999978</v>
      </c>
    </row>
    <row r="22" spans="1:10" ht="12.75">
      <c r="A22" s="32" t="s">
        <v>24</v>
      </c>
      <c r="B22" s="33">
        <f>'[1]вспомогат'!B20</f>
        <v>134040333</v>
      </c>
      <c r="C22" s="33">
        <f>'[1]вспомогат'!C20</f>
        <v>111479591</v>
      </c>
      <c r="D22" s="38">
        <f>'[1]вспомогат'!D20</f>
        <v>14751358</v>
      </c>
      <c r="E22" s="33">
        <f>'[1]вспомогат'!G20</f>
        <v>109001262.95</v>
      </c>
      <c r="F22" s="38">
        <f>'[1]вспомогат'!H20</f>
        <v>7963525.600000009</v>
      </c>
      <c r="G22" s="39">
        <f>'[1]вспомогат'!I20</f>
        <v>53.98503378468619</v>
      </c>
      <c r="H22" s="35">
        <f>'[1]вспомогат'!J20</f>
        <v>-6787832.399999991</v>
      </c>
      <c r="I22" s="36">
        <f>'[1]вспомогат'!K20</f>
        <v>97.77687733892027</v>
      </c>
      <c r="J22" s="37">
        <f>'[1]вспомогат'!L20</f>
        <v>-2478328.049999997</v>
      </c>
    </row>
    <row r="23" spans="1:10" ht="12.75">
      <c r="A23" s="32" t="s">
        <v>25</v>
      </c>
      <c r="B23" s="33">
        <f>'[1]вспомогат'!B21</f>
        <v>35371370</v>
      </c>
      <c r="C23" s="33">
        <f>'[1]вспомогат'!C21</f>
        <v>29403335</v>
      </c>
      <c r="D23" s="38">
        <f>'[1]вспомогат'!D21</f>
        <v>4030400</v>
      </c>
      <c r="E23" s="33">
        <f>'[1]вспомогат'!G21</f>
        <v>31231724.95</v>
      </c>
      <c r="F23" s="38">
        <f>'[1]вспомогат'!H21</f>
        <v>2096600.460000001</v>
      </c>
      <c r="G23" s="39">
        <f>'[1]вспомогат'!I21</f>
        <v>52.01966206828108</v>
      </c>
      <c r="H23" s="35">
        <f>'[1]вспомогат'!J21</f>
        <v>-1933799.539999999</v>
      </c>
      <c r="I23" s="36">
        <f>'[1]вспомогат'!K21</f>
        <v>106.21830805927286</v>
      </c>
      <c r="J23" s="37">
        <f>'[1]вспомогат'!L21</f>
        <v>1828389.9499999993</v>
      </c>
    </row>
    <row r="24" spans="1:10" ht="12.75">
      <c r="A24" s="32" t="s">
        <v>26</v>
      </c>
      <c r="B24" s="33">
        <f>'[1]вспомогат'!B22</f>
        <v>62391726</v>
      </c>
      <c r="C24" s="33">
        <f>'[1]вспомогат'!C22</f>
        <v>54444409</v>
      </c>
      <c r="D24" s="38">
        <f>'[1]вспомогат'!D22</f>
        <v>7997976</v>
      </c>
      <c r="E24" s="33">
        <f>'[1]вспомогат'!G22</f>
        <v>53193620.2</v>
      </c>
      <c r="F24" s="38">
        <f>'[1]вспомогат'!H22</f>
        <v>3589675.1300000027</v>
      </c>
      <c r="G24" s="39">
        <f>'[1]вспомогат'!I22</f>
        <v>44.88229434546944</v>
      </c>
      <c r="H24" s="35">
        <f>'[1]вспомогат'!J22</f>
        <v>-4408300.869999997</v>
      </c>
      <c r="I24" s="36">
        <f>'[1]вспомогат'!K22</f>
        <v>97.70263132069265</v>
      </c>
      <c r="J24" s="37">
        <f>'[1]вспомогат'!L22</f>
        <v>-1250788.799999997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3645593</v>
      </c>
      <c r="D25" s="38">
        <f>'[1]вспомогат'!D23</f>
        <v>1158733</v>
      </c>
      <c r="E25" s="33">
        <f>'[1]вспомогат'!G23</f>
        <v>3496358.82</v>
      </c>
      <c r="F25" s="38">
        <f>'[1]вспомогат'!H23</f>
        <v>296025.0099999998</v>
      </c>
      <c r="G25" s="39">
        <f>'[1]вспомогат'!I23</f>
        <v>25.547301233329833</v>
      </c>
      <c r="H25" s="35">
        <f>'[1]вспомогат'!J23</f>
        <v>-862707.9900000002</v>
      </c>
      <c r="I25" s="36">
        <f>'[1]вспомогат'!K23</f>
        <v>95.9064497874557</v>
      </c>
      <c r="J25" s="37">
        <f>'[1]вспомогат'!L23</f>
        <v>-149234.18000000017</v>
      </c>
    </row>
    <row r="26" spans="1:10" ht="12.75">
      <c r="A26" s="50" t="s">
        <v>28</v>
      </c>
      <c r="B26" s="33">
        <f>'[1]вспомогат'!B24</f>
        <v>40137674</v>
      </c>
      <c r="C26" s="33">
        <f>'[1]вспомогат'!C24</f>
        <v>32418730</v>
      </c>
      <c r="D26" s="38">
        <f>'[1]вспомогат'!D24</f>
        <v>5798947</v>
      </c>
      <c r="E26" s="33">
        <f>'[1]вспомогат'!G24</f>
        <v>32949943.83</v>
      </c>
      <c r="F26" s="38">
        <f>'[1]вспомогат'!H24</f>
        <v>2392805.419999998</v>
      </c>
      <c r="G26" s="39">
        <f>'[1]вспомогат'!I24</f>
        <v>41.26275718677888</v>
      </c>
      <c r="H26" s="35">
        <f>'[1]вспомогат'!J24</f>
        <v>-3406141.580000002</v>
      </c>
      <c r="I26" s="36">
        <f>'[1]вспомогат'!K24</f>
        <v>101.63860160468963</v>
      </c>
      <c r="J26" s="37">
        <f>'[1]вспомогат'!L24</f>
        <v>531213.8299999982</v>
      </c>
    </row>
    <row r="27" spans="1:10" ht="12.75">
      <c r="A27" s="32" t="s">
        <v>29</v>
      </c>
      <c r="B27" s="33">
        <f>'[1]вспомогат'!B25</f>
        <v>122077439</v>
      </c>
      <c r="C27" s="33">
        <f>'[1]вспомогат'!C25</f>
        <v>101063196</v>
      </c>
      <c r="D27" s="38">
        <f>'[1]вспомогат'!D25</f>
        <v>12540340</v>
      </c>
      <c r="E27" s="33">
        <f>'[1]вспомогат'!G25</f>
        <v>103388502.71</v>
      </c>
      <c r="F27" s="38">
        <f>'[1]вспомогат'!H25</f>
        <v>6839551.849999994</v>
      </c>
      <c r="G27" s="39">
        <f>'[1]вспомогат'!I25</f>
        <v>54.54040201461837</v>
      </c>
      <c r="H27" s="35">
        <f>'[1]вспомогат'!J25</f>
        <v>-5700788.150000006</v>
      </c>
      <c r="I27" s="36">
        <f>'[1]вспомогат'!K25</f>
        <v>102.30084422622059</v>
      </c>
      <c r="J27" s="37">
        <f>'[1]вспомогат'!L25</f>
        <v>2325306.7099999934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6066482</v>
      </c>
      <c r="D28" s="38">
        <f>'[1]вспомогат'!D26</f>
        <v>800566</v>
      </c>
      <c r="E28" s="33">
        <f>'[1]вспомогат'!G26</f>
        <v>6120990.48</v>
      </c>
      <c r="F28" s="38">
        <f>'[1]вспомогат'!H26</f>
        <v>463729.91000000015</v>
      </c>
      <c r="G28" s="39">
        <f>'[1]вспомогат'!I26</f>
        <v>57.92525663093363</v>
      </c>
      <c r="H28" s="35">
        <f>'[1]вспомогат'!J26</f>
        <v>-336836.08999999985</v>
      </c>
      <c r="I28" s="36">
        <f>'[1]вспомогат'!K26</f>
        <v>100.8985187790881</v>
      </c>
      <c r="J28" s="37">
        <f>'[1]вспомогат'!L26</f>
        <v>54508.48000000045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56319128</v>
      </c>
      <c r="D29" s="38">
        <f>'[1]вспомогат'!D27</f>
        <v>9086664</v>
      </c>
      <c r="E29" s="33">
        <f>'[1]вспомогат'!G27</f>
        <v>53374004.88</v>
      </c>
      <c r="F29" s="38">
        <f>'[1]вспомогат'!H27</f>
        <v>4713774.950000003</v>
      </c>
      <c r="G29" s="39">
        <f>'[1]вспомогат'!I27</f>
        <v>51.87574834944929</v>
      </c>
      <c r="H29" s="35">
        <f>'[1]вспомогат'!J27</f>
        <v>-4372889.049999997</v>
      </c>
      <c r="I29" s="36">
        <f>'[1]вспомогат'!K27</f>
        <v>94.77065213083556</v>
      </c>
      <c r="J29" s="37">
        <f>'[1]вспомогат'!L27</f>
        <v>-2945123.1199999973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108950</v>
      </c>
      <c r="D30" s="38">
        <f>'[1]вспомогат'!D28</f>
        <v>4250</v>
      </c>
      <c r="E30" s="33">
        <f>'[1]вспомогат'!G28</f>
        <v>102000.64</v>
      </c>
      <c r="F30" s="38">
        <f>'[1]вспомогат'!H28</f>
        <v>7476</v>
      </c>
      <c r="G30" s="39">
        <f>'[1]вспомогат'!I28</f>
        <v>175.90588235294118</v>
      </c>
      <c r="H30" s="35">
        <f>'[1]вспомогат'!J28</f>
        <v>3226</v>
      </c>
      <c r="I30" s="36">
        <f>'[1]вспомогат'!K28</f>
        <v>93.62151445617256</v>
      </c>
      <c r="J30" s="37">
        <f>'[1]вспомогат'!L28</f>
        <v>-6949.360000000001</v>
      </c>
    </row>
    <row r="31" spans="1:10" ht="12.75">
      <c r="A31" s="32" t="s">
        <v>33</v>
      </c>
      <c r="B31" s="33">
        <f>'[1]вспомогат'!B29</f>
        <v>212850156</v>
      </c>
      <c r="C31" s="33">
        <f>'[1]вспомогат'!C29</f>
        <v>179456134</v>
      </c>
      <c r="D31" s="38">
        <f>'[1]вспомогат'!D29</f>
        <v>18521367</v>
      </c>
      <c r="E31" s="33">
        <f>'[1]вспомогат'!G29</f>
        <v>177331827.83</v>
      </c>
      <c r="F31" s="38">
        <f>'[1]вспомогат'!H29</f>
        <v>12989994.030000001</v>
      </c>
      <c r="G31" s="39">
        <f>'[1]вспомогат'!I29</f>
        <v>70.13517970892754</v>
      </c>
      <c r="H31" s="35">
        <f>'[1]вспомогат'!J29</f>
        <v>-5531372.969999999</v>
      </c>
      <c r="I31" s="36">
        <f>'[1]вспомогат'!K29</f>
        <v>98.81625324102882</v>
      </c>
      <c r="J31" s="37">
        <f>'[1]вспомогат'!L29</f>
        <v>-2124306.169999987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22866388</v>
      </c>
      <c r="D32" s="38">
        <f>'[1]вспомогат'!D30</f>
        <v>1901611</v>
      </c>
      <c r="E32" s="33">
        <f>'[1]вспомогат'!G30</f>
        <v>24688972.47</v>
      </c>
      <c r="F32" s="38">
        <f>'[1]вспомогат'!H30</f>
        <v>2312213.0199999996</v>
      </c>
      <c r="G32" s="39">
        <f>'[1]вспомогат'!I30</f>
        <v>121.59232461318321</v>
      </c>
      <c r="H32" s="35">
        <f>'[1]вспомогат'!J30</f>
        <v>410602.01999999955</v>
      </c>
      <c r="I32" s="36">
        <f>'[1]вспомогат'!K30</f>
        <v>107.97058315462853</v>
      </c>
      <c r="J32" s="37">
        <f>'[1]вспомогат'!L30</f>
        <v>1822584.4699999988</v>
      </c>
    </row>
    <row r="33" spans="1:10" ht="12.75">
      <c r="A33" s="32" t="s">
        <v>35</v>
      </c>
      <c r="B33" s="33">
        <f>'[1]вспомогат'!B31</f>
        <v>40489693</v>
      </c>
      <c r="C33" s="33">
        <f>'[1]вспомогат'!C31</f>
        <v>35859648</v>
      </c>
      <c r="D33" s="38">
        <f>'[1]вспомогат'!D31</f>
        <v>8543816</v>
      </c>
      <c r="E33" s="33">
        <f>'[1]вспомогат'!G31</f>
        <v>33099668.63</v>
      </c>
      <c r="F33" s="38">
        <f>'[1]вспомогат'!H31</f>
        <v>2347058.09</v>
      </c>
      <c r="G33" s="39">
        <f>'[1]вспомогат'!I31</f>
        <v>27.470840781215323</v>
      </c>
      <c r="H33" s="35">
        <f>'[1]вспомогат'!J31</f>
        <v>-6196757.91</v>
      </c>
      <c r="I33" s="36">
        <f>'[1]вспомогат'!K31</f>
        <v>92.30338409902964</v>
      </c>
      <c r="J33" s="37">
        <f>'[1]вспомогат'!L31</f>
        <v>-2759979.370000001</v>
      </c>
    </row>
    <row r="34" spans="1:10" ht="12.75">
      <c r="A34" s="32" t="s">
        <v>36</v>
      </c>
      <c r="B34" s="33">
        <f>'[1]вспомогат'!B32</f>
        <v>41249828</v>
      </c>
      <c r="C34" s="33">
        <f>'[1]вспомогат'!C32</f>
        <v>35355896</v>
      </c>
      <c r="D34" s="38">
        <f>'[1]вспомогат'!D32</f>
        <v>3861924</v>
      </c>
      <c r="E34" s="33">
        <f>'[1]вспомогат'!G32</f>
        <v>37402471.1</v>
      </c>
      <c r="F34" s="38">
        <f>'[1]вспомогат'!H32</f>
        <v>2404952.280000001</v>
      </c>
      <c r="G34" s="39">
        <f>'[1]вспомогат'!I32</f>
        <v>62.27342329885314</v>
      </c>
      <c r="H34" s="35">
        <f>'[1]вспомогат'!J32</f>
        <v>-1456971.7199999988</v>
      </c>
      <c r="I34" s="36">
        <f>'[1]вспомогат'!K32</f>
        <v>105.78849734143351</v>
      </c>
      <c r="J34" s="37">
        <f>'[1]вспомогат'!L32</f>
        <v>2046575.1000000015</v>
      </c>
    </row>
    <row r="35" spans="1:10" ht="12.75">
      <c r="A35" s="32" t="s">
        <v>37</v>
      </c>
      <c r="B35" s="33">
        <f>'[1]вспомогат'!B33</f>
        <v>78199439</v>
      </c>
      <c r="C35" s="33">
        <f>'[1]вспомогат'!C33</f>
        <v>66252815</v>
      </c>
      <c r="D35" s="38">
        <f>'[1]вспомогат'!D33</f>
        <v>9625783</v>
      </c>
      <c r="E35" s="33">
        <f>'[1]вспомогат'!G33</f>
        <v>66919674.53</v>
      </c>
      <c r="F35" s="38">
        <f>'[1]вспомогат'!H33</f>
        <v>4425489.829999998</v>
      </c>
      <c r="G35" s="39">
        <f>'[1]вспомогат'!I33</f>
        <v>45.9753749902735</v>
      </c>
      <c r="H35" s="35">
        <f>'[1]вспомогат'!J33</f>
        <v>-5200293.170000002</v>
      </c>
      <c r="I35" s="36">
        <f>'[1]вспомогат'!K33</f>
        <v>101.00653765428684</v>
      </c>
      <c r="J35" s="37">
        <f>'[1]вспомогат'!L33</f>
        <v>666859.5300000012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307200</v>
      </c>
      <c r="D36" s="38">
        <f>'[1]вспомогат'!D34</f>
        <v>30100</v>
      </c>
      <c r="E36" s="33">
        <f>'[1]вспомогат'!G34</f>
        <v>266423.1</v>
      </c>
      <c r="F36" s="38">
        <f>'[1]вспомогат'!H34</f>
        <v>53645.09999999998</v>
      </c>
      <c r="G36" s="39">
        <f>'[1]вспомогат'!I34</f>
        <v>178.2229235880398</v>
      </c>
      <c r="H36" s="35">
        <f>'[1]вспомогат'!J34</f>
        <v>23545.099999999977</v>
      </c>
      <c r="I36" s="36">
        <f>'[1]вспомогат'!K34</f>
        <v>86.72626953124998</v>
      </c>
      <c r="J36" s="37">
        <f>'[1]вспомогат'!L34</f>
        <v>-40776.90000000002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7097961</v>
      </c>
      <c r="D37" s="38">
        <f>'[1]вспомогат'!D35</f>
        <v>1068525</v>
      </c>
      <c r="E37" s="33">
        <f>'[1]вспомогат'!G35</f>
        <v>6412087.66</v>
      </c>
      <c r="F37" s="38">
        <f>'[1]вспомогат'!H35</f>
        <v>468943.11000000034</v>
      </c>
      <c r="G37" s="39">
        <f>'[1]вспомогат'!I35</f>
        <v>43.8869572541588</v>
      </c>
      <c r="H37" s="35">
        <f>'[1]вспомогат'!J35</f>
        <v>-599581.8899999997</v>
      </c>
      <c r="I37" s="36">
        <f>'[1]вспомогат'!K35</f>
        <v>90.33703707304112</v>
      </c>
      <c r="J37" s="37">
        <f>'[1]вспомогат'!L35</f>
        <v>-685873.3399999999</v>
      </c>
    </row>
    <row r="38" spans="1:10" ht="18.75" customHeight="1">
      <c r="A38" s="51" t="s">
        <v>40</v>
      </c>
      <c r="B38" s="41">
        <f>SUM(B18:B37)</f>
        <v>1237220197</v>
      </c>
      <c r="C38" s="41">
        <f>SUM(C18:C37)</f>
        <v>1031492235</v>
      </c>
      <c r="D38" s="41">
        <f>SUM(D18:D37)</f>
        <v>138084609</v>
      </c>
      <c r="E38" s="41">
        <f>SUM(E18:E37)</f>
        <v>1052442767.13</v>
      </c>
      <c r="F38" s="41">
        <f>SUM(F18:F37)</f>
        <v>78581999.99999999</v>
      </c>
      <c r="G38" s="42">
        <f>F38/D38*100</f>
        <v>56.90858711125436</v>
      </c>
      <c r="H38" s="41">
        <f>SUM(H18:H37)</f>
        <v>-59502609.00000001</v>
      </c>
      <c r="I38" s="43">
        <f>E38/C38*100</f>
        <v>102.03108966011752</v>
      </c>
      <c r="J38" s="41">
        <f>SUM(J18:J37)</f>
        <v>20950532.130000003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14387785</v>
      </c>
      <c r="D39" s="38">
        <f>'[1]вспомогат'!D36</f>
        <v>1506754</v>
      </c>
      <c r="E39" s="33">
        <f>'[1]вспомогат'!G36</f>
        <v>15132454.75</v>
      </c>
      <c r="F39" s="38">
        <f>'[1]вспомогат'!H36</f>
        <v>1423611.8399999999</v>
      </c>
      <c r="G39" s="39">
        <f>'[1]вспомогат'!I36</f>
        <v>94.4820348908979</v>
      </c>
      <c r="H39" s="35">
        <f>'[1]вспомогат'!J36</f>
        <v>-83142.16000000015</v>
      </c>
      <c r="I39" s="36">
        <f>'[1]вспомогат'!K36</f>
        <v>105.17570807459245</v>
      </c>
      <c r="J39" s="37">
        <f>'[1]вспомогат'!L36</f>
        <v>744669.75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43203377</v>
      </c>
      <c r="D40" s="38">
        <f>'[1]вспомогат'!D37</f>
        <v>6932356</v>
      </c>
      <c r="E40" s="33">
        <f>'[1]вспомогат'!G37</f>
        <v>39416342.71</v>
      </c>
      <c r="F40" s="38">
        <f>'[1]вспомогат'!H37</f>
        <v>2616587.960000001</v>
      </c>
      <c r="G40" s="39">
        <f>'[1]вспомогат'!I37</f>
        <v>37.74456995572646</v>
      </c>
      <c r="H40" s="35">
        <f>'[1]вспомогат'!J37</f>
        <v>-4315768.039999999</v>
      </c>
      <c r="I40" s="36">
        <f>'[1]вспомогат'!K37</f>
        <v>91.23440213944387</v>
      </c>
      <c r="J40" s="37">
        <f>'[1]вспомогат'!L37</f>
        <v>-3787034.289999999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20221730</v>
      </c>
      <c r="D41" s="38">
        <f>'[1]вспомогат'!D38</f>
        <v>3109221</v>
      </c>
      <c r="E41" s="33">
        <f>'[1]вспомогат'!G38</f>
        <v>20959232.08</v>
      </c>
      <c r="F41" s="38">
        <f>'[1]вспомогат'!H38</f>
        <v>1794037.1599999964</v>
      </c>
      <c r="G41" s="39">
        <f>'[1]вспомогат'!I38</f>
        <v>57.70053527877228</v>
      </c>
      <c r="H41" s="35">
        <f>'[1]вспомогат'!J38</f>
        <v>-1315183.8400000036</v>
      </c>
      <c r="I41" s="36">
        <f>'[1]вспомогат'!K38</f>
        <v>103.64707707995309</v>
      </c>
      <c r="J41" s="37">
        <f>'[1]вспомогат'!L38</f>
        <v>737502.0799999982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17198861</v>
      </c>
      <c r="D42" s="38">
        <f>'[1]вспомогат'!D39</f>
        <v>4182357</v>
      </c>
      <c r="E42" s="33">
        <f>'[1]вспомогат'!G39</f>
        <v>14609450.81</v>
      </c>
      <c r="F42" s="38">
        <f>'[1]вспомогат'!H39</f>
        <v>1250663.1799999997</v>
      </c>
      <c r="G42" s="39">
        <f>'[1]вспомогат'!I39</f>
        <v>29.90331002351066</v>
      </c>
      <c r="H42" s="35">
        <f>'[1]вспомогат'!J39</f>
        <v>-2931693.8200000003</v>
      </c>
      <c r="I42" s="36">
        <f>'[1]вспомогат'!K39</f>
        <v>84.94429259007326</v>
      </c>
      <c r="J42" s="37">
        <f>'[1]вспомогат'!L39</f>
        <v>-2589410.1899999995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16849165</v>
      </c>
      <c r="D43" s="38">
        <f>'[1]вспомогат'!D40</f>
        <v>4333435</v>
      </c>
      <c r="E43" s="33">
        <f>'[1]вспомогат'!G40</f>
        <v>15275663.18</v>
      </c>
      <c r="F43" s="38">
        <f>'[1]вспомогат'!H40</f>
        <v>2416694.5600000005</v>
      </c>
      <c r="G43" s="39">
        <f>'[1]вспомогат'!I40</f>
        <v>55.76856604518126</v>
      </c>
      <c r="H43" s="35">
        <f>'[1]вспомогат'!J40</f>
        <v>-1916740.4399999995</v>
      </c>
      <c r="I43" s="36">
        <f>'[1]вспомогат'!K40</f>
        <v>90.66124748615138</v>
      </c>
      <c r="J43" s="37">
        <f>'[1]вспомогат'!L40</f>
        <v>-1573501.8200000003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18351517</v>
      </c>
      <c r="D44" s="38">
        <f>'[1]вспомогат'!D41</f>
        <v>2748730</v>
      </c>
      <c r="E44" s="33">
        <f>'[1]вспомогат'!G41</f>
        <v>16760541.49</v>
      </c>
      <c r="F44" s="38">
        <f>'[1]вспомогат'!H41</f>
        <v>1002368.7699999996</v>
      </c>
      <c r="G44" s="39">
        <f>'[1]вспомогат'!I41</f>
        <v>36.46661440010476</v>
      </c>
      <c r="H44" s="35">
        <f>'[1]вспомогат'!J41</f>
        <v>-1746361.2300000004</v>
      </c>
      <c r="I44" s="36">
        <f>'[1]вспомогат'!K41</f>
        <v>91.33055043896371</v>
      </c>
      <c r="J44" s="37">
        <f>'[1]вспомогат'!L41</f>
        <v>-1590975.5099999998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27668635</v>
      </c>
      <c r="D45" s="38">
        <f>'[1]вспомогат'!D42</f>
        <v>3048550</v>
      </c>
      <c r="E45" s="33">
        <f>'[1]вспомогат'!G42</f>
        <v>27162882.08</v>
      </c>
      <c r="F45" s="38">
        <f>'[1]вспомогат'!H42</f>
        <v>2237436.9399999976</v>
      </c>
      <c r="G45" s="39">
        <f>'[1]вспомогат'!I42</f>
        <v>73.39348017910147</v>
      </c>
      <c r="H45" s="35">
        <f>'[1]вспомогат'!J42</f>
        <v>-811113.0600000024</v>
      </c>
      <c r="I45" s="36">
        <f>'[1]вспомогат'!K42</f>
        <v>98.17210744223559</v>
      </c>
      <c r="J45" s="37">
        <f>'[1]вспомогат'!L42</f>
        <v>-505752.9200000018</v>
      </c>
    </row>
    <row r="46" spans="1:10" ht="14.25" customHeight="1">
      <c r="A46" s="53" t="s">
        <v>48</v>
      </c>
      <c r="B46" s="33">
        <f>'[1]вспомогат'!B43</f>
        <v>60297349</v>
      </c>
      <c r="C46" s="33">
        <f>'[1]вспомогат'!C43</f>
        <v>50387875</v>
      </c>
      <c r="D46" s="38">
        <f>'[1]вспомогат'!D43</f>
        <v>7571334</v>
      </c>
      <c r="E46" s="33">
        <f>'[1]вспомогат'!G43</f>
        <v>50645119.19</v>
      </c>
      <c r="F46" s="38">
        <f>'[1]вспомогат'!H43</f>
        <v>3101049.7399999946</v>
      </c>
      <c r="G46" s="39">
        <f>'[1]вспомогат'!I43</f>
        <v>40.95777230274077</v>
      </c>
      <c r="H46" s="35">
        <f>'[1]вспомогат'!J43</f>
        <v>-4470284.260000005</v>
      </c>
      <c r="I46" s="36">
        <f>'[1]вспомогат'!K43</f>
        <v>100.51052795935529</v>
      </c>
      <c r="J46" s="37">
        <f>'[1]вспомогат'!L43</f>
        <v>257244.18999999762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25258674</v>
      </c>
      <c r="D47" s="38">
        <f>'[1]вспомогат'!D44</f>
        <v>4296400</v>
      </c>
      <c r="E47" s="33">
        <f>'[1]вспомогат'!G44</f>
        <v>23649998.53</v>
      </c>
      <c r="F47" s="38">
        <f>'[1]вспомогат'!H44</f>
        <v>2109815.4000000022</v>
      </c>
      <c r="G47" s="39">
        <f>'[1]вспомогат'!I44</f>
        <v>49.10658690997119</v>
      </c>
      <c r="H47" s="35">
        <f>'[1]вспомогат'!J44</f>
        <v>-2186584.5999999978</v>
      </c>
      <c r="I47" s="36">
        <f>'[1]вспомогат'!K44</f>
        <v>93.63119588146235</v>
      </c>
      <c r="J47" s="37">
        <f>'[1]вспомогат'!L44</f>
        <v>-1608675.4699999988</v>
      </c>
    </row>
    <row r="48" spans="1:10" ht="14.25" customHeight="1">
      <c r="A48" s="53" t="s">
        <v>50</v>
      </c>
      <c r="B48" s="33">
        <f>'[1]вспомогат'!B45</f>
        <v>29900000</v>
      </c>
      <c r="C48" s="33">
        <f>'[1]вспомогат'!C45</f>
        <v>22960020</v>
      </c>
      <c r="D48" s="38">
        <f>'[1]вспомогат'!D45</f>
        <v>2472972</v>
      </c>
      <c r="E48" s="33">
        <f>'[1]вспомогат'!G45</f>
        <v>24513230.41</v>
      </c>
      <c r="F48" s="38">
        <f>'[1]вспомогат'!H45</f>
        <v>2420095.91</v>
      </c>
      <c r="G48" s="39">
        <f>'[1]вспомогат'!I45</f>
        <v>97.86184032815576</v>
      </c>
      <c r="H48" s="35">
        <f>'[1]вспомогат'!J45</f>
        <v>-52876.08999999985</v>
      </c>
      <c r="I48" s="36">
        <f>'[1]вспомогат'!K45</f>
        <v>106.76484780936602</v>
      </c>
      <c r="J48" s="37">
        <f>'[1]вспомогат'!L45</f>
        <v>1553210.4100000001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9358909</v>
      </c>
      <c r="D49" s="38">
        <f>'[1]вспомогат'!D46</f>
        <v>801505</v>
      </c>
      <c r="E49" s="33">
        <f>'[1]вспомогат'!G46</f>
        <v>8904096.06</v>
      </c>
      <c r="F49" s="38">
        <f>'[1]вспомогат'!H46</f>
        <v>578846.2500000009</v>
      </c>
      <c r="G49" s="39">
        <f>'[1]вспомогат'!I46</f>
        <v>72.21991753014653</v>
      </c>
      <c r="H49" s="35">
        <f>'[1]вспомогат'!J46</f>
        <v>-222658.74999999907</v>
      </c>
      <c r="I49" s="36">
        <f>'[1]вспомогат'!K46</f>
        <v>95.14032094980303</v>
      </c>
      <c r="J49" s="37">
        <f>'[1]вспомогат'!L46</f>
        <v>-454812.9399999995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8439386</v>
      </c>
      <c r="D50" s="38">
        <f>'[1]вспомогат'!D47</f>
        <v>1043758</v>
      </c>
      <c r="E50" s="33">
        <f>'[1]вспомогат'!G47</f>
        <v>7860361.5</v>
      </c>
      <c r="F50" s="38">
        <f>'[1]вспомогат'!H47</f>
        <v>736045.9900000002</v>
      </c>
      <c r="G50" s="39">
        <f>'[1]вспомогат'!I47</f>
        <v>70.51883578377365</v>
      </c>
      <c r="H50" s="35">
        <f>'[1]вспомогат'!J47</f>
        <v>-307712.0099999998</v>
      </c>
      <c r="I50" s="36">
        <f>'[1]вспомогат'!K47</f>
        <v>93.139021014088</v>
      </c>
      <c r="J50" s="37">
        <f>'[1]вспомогат'!L47</f>
        <v>-579024.5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12904066</v>
      </c>
      <c r="D51" s="38">
        <f>'[1]вспомогат'!D48</f>
        <v>2911721</v>
      </c>
      <c r="E51" s="33">
        <f>'[1]вспомогат'!G48</f>
        <v>10470040.49</v>
      </c>
      <c r="F51" s="38">
        <f>'[1]вспомогат'!H48</f>
        <v>407657.25</v>
      </c>
      <c r="G51" s="39">
        <f>'[1]вспомогат'!I48</f>
        <v>14.000560149822046</v>
      </c>
      <c r="H51" s="35">
        <f>'[1]вспомогат'!J48</f>
        <v>-2504063.75</v>
      </c>
      <c r="I51" s="36">
        <f>'[1]вспомогат'!K48</f>
        <v>81.13753052719971</v>
      </c>
      <c r="J51" s="37">
        <f>'[1]вспомогат'!L48</f>
        <v>-2434025.51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23878503</v>
      </c>
      <c r="D52" s="38">
        <f>'[1]вспомогат'!D49</f>
        <v>4644125</v>
      </c>
      <c r="E52" s="33">
        <f>'[1]вспомогат'!G49</f>
        <v>20867639.46</v>
      </c>
      <c r="F52" s="38">
        <f>'[1]вспомогат'!H49</f>
        <v>2241626.1300000027</v>
      </c>
      <c r="G52" s="39">
        <f>'[1]вспомогат'!I49</f>
        <v>48.267997308427375</v>
      </c>
      <c r="H52" s="35">
        <f>'[1]вспомогат'!J49</f>
        <v>-2402498.8699999973</v>
      </c>
      <c r="I52" s="36">
        <f>'[1]вспомогат'!K49</f>
        <v>87.39090327396153</v>
      </c>
      <c r="J52" s="37">
        <f>'[1]вспомогат'!L49</f>
        <v>-3010863.539999999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9787000</v>
      </c>
      <c r="D53" s="38">
        <f>'[1]вспомогат'!D50</f>
        <v>2503183</v>
      </c>
      <c r="E53" s="33">
        <f>'[1]вспомогат'!G50</f>
        <v>8802688.92</v>
      </c>
      <c r="F53" s="38">
        <f>'[1]вспомогат'!H50</f>
        <v>544151.9100000001</v>
      </c>
      <c r="G53" s="39">
        <f>'[1]вспомогат'!I50</f>
        <v>21.738399070303696</v>
      </c>
      <c r="H53" s="35">
        <f>'[1]вспомогат'!J50</f>
        <v>-1959031.0899999999</v>
      </c>
      <c r="I53" s="36">
        <f>'[1]вспомогат'!K50</f>
        <v>89.94266802901808</v>
      </c>
      <c r="J53" s="37">
        <f>'[1]вспомогат'!L50</f>
        <v>-984311.0800000001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7657650</v>
      </c>
      <c r="D54" s="38">
        <f>'[1]вспомогат'!D51</f>
        <v>1554446</v>
      </c>
      <c r="E54" s="33">
        <f>'[1]вспомогат'!G51</f>
        <v>7572427.35</v>
      </c>
      <c r="F54" s="38">
        <f>'[1]вспомогат'!H51</f>
        <v>563064.6799999997</v>
      </c>
      <c r="G54" s="39">
        <f>'[1]вспомогат'!I51</f>
        <v>36.222852385994734</v>
      </c>
      <c r="H54" s="35">
        <f>'[1]вспомогат'!J51</f>
        <v>-991381.3200000003</v>
      </c>
      <c r="I54" s="36">
        <f>'[1]вспомогат'!K51</f>
        <v>98.88709134003251</v>
      </c>
      <c r="J54" s="37">
        <f>'[1]вспомогат'!L51</f>
        <v>-85222.65000000037</v>
      </c>
    </row>
    <row r="55" spans="1:10" ht="14.25" customHeight="1">
      <c r="A55" s="53" t="s">
        <v>57</v>
      </c>
      <c r="B55" s="33">
        <f>'[1]вспомогат'!B52</f>
        <v>60075600</v>
      </c>
      <c r="C55" s="33">
        <f>'[1]вспомогат'!C52</f>
        <v>51764443</v>
      </c>
      <c r="D55" s="38">
        <f>'[1]вспомогат'!D52</f>
        <v>6286930</v>
      </c>
      <c r="E55" s="33">
        <f>'[1]вспомогат'!G52</f>
        <v>54736753.78</v>
      </c>
      <c r="F55" s="38">
        <f>'[1]вспомогат'!H52</f>
        <v>2780054.509999998</v>
      </c>
      <c r="G55" s="39">
        <f>'[1]вспомогат'!I52</f>
        <v>44.21958746160682</v>
      </c>
      <c r="H55" s="35">
        <f>'[1]вспомогат'!J52</f>
        <v>-3506875.490000002</v>
      </c>
      <c r="I55" s="36">
        <f>'[1]вспомогат'!K52</f>
        <v>105.74199316700847</v>
      </c>
      <c r="J55" s="37">
        <f>'[1]вспомогат'!L52</f>
        <v>2972310.780000001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68782973</v>
      </c>
      <c r="D56" s="38">
        <f>'[1]вспомогат'!D53</f>
        <v>9459562</v>
      </c>
      <c r="E56" s="33">
        <f>'[1]вспомогат'!G53</f>
        <v>65430246.14</v>
      </c>
      <c r="F56" s="38">
        <f>'[1]вспомогат'!H53</f>
        <v>4108727.8800000027</v>
      </c>
      <c r="G56" s="39">
        <f>'[1]вспомогат'!I53</f>
        <v>43.43465247122438</v>
      </c>
      <c r="H56" s="35">
        <f>'[1]вспомогат'!J53</f>
        <v>-5350834.119999997</v>
      </c>
      <c r="I56" s="36">
        <f>'[1]вспомогат'!K53</f>
        <v>95.12564416196433</v>
      </c>
      <c r="J56" s="37">
        <f>'[1]вспомогат'!L53</f>
        <v>-3352726.8599999994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33053500</v>
      </c>
      <c r="D57" s="38">
        <f>'[1]вспомогат'!D54</f>
        <v>4481170</v>
      </c>
      <c r="E57" s="33">
        <f>'[1]вспомогат'!G54</f>
        <v>27362788.02</v>
      </c>
      <c r="F57" s="38">
        <f>'[1]вспомогат'!H54</f>
        <v>1686711.8399999999</v>
      </c>
      <c r="G57" s="39">
        <f>'[1]вспомогат'!I54</f>
        <v>37.63998777105086</v>
      </c>
      <c r="H57" s="35">
        <f>'[1]вспомогат'!J54</f>
        <v>-2794458.16</v>
      </c>
      <c r="I57" s="36">
        <f>'[1]вспомогат'!K54</f>
        <v>82.78333011632655</v>
      </c>
      <c r="J57" s="37">
        <f>'[1]вспомогат'!L54</f>
        <v>-5690711.98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57288250</v>
      </c>
      <c r="D58" s="38">
        <f>'[1]вспомогат'!D55</f>
        <v>14756800</v>
      </c>
      <c r="E58" s="33">
        <f>'[1]вспомогат'!G55</f>
        <v>55110951.75</v>
      </c>
      <c r="F58" s="38">
        <f>'[1]вспомогат'!H55</f>
        <v>4162050.460000001</v>
      </c>
      <c r="G58" s="39">
        <f>'[1]вспомогат'!I55</f>
        <v>28.204288599154292</v>
      </c>
      <c r="H58" s="35">
        <f>'[1]вспомогат'!J55</f>
        <v>-10594749.54</v>
      </c>
      <c r="I58" s="36">
        <f>'[1]вспомогат'!K55</f>
        <v>96.19939821865741</v>
      </c>
      <c r="J58" s="37">
        <f>'[1]вспомогат'!L55</f>
        <v>-2177298.25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70122200</v>
      </c>
      <c r="D59" s="38">
        <f>'[1]вспомогат'!D56</f>
        <v>8151050</v>
      </c>
      <c r="E59" s="33">
        <f>'[1]вспомогат'!G56</f>
        <v>62963237.88</v>
      </c>
      <c r="F59" s="38">
        <f>'[1]вспомогат'!H56</f>
        <v>4651181.220000006</v>
      </c>
      <c r="G59" s="39">
        <f>'[1]вспомогат'!I56</f>
        <v>57.062356628900645</v>
      </c>
      <c r="H59" s="35">
        <f>'[1]вспомогат'!J56</f>
        <v>-3499868.7799999937</v>
      </c>
      <c r="I59" s="36">
        <f>'[1]вспомогат'!K56</f>
        <v>89.79073371913603</v>
      </c>
      <c r="J59" s="37">
        <f>'[1]вспомогат'!L56</f>
        <v>-7158962.119999997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12217511</v>
      </c>
      <c r="D60" s="38">
        <f>'[1]вспомогат'!D57</f>
        <v>2394480</v>
      </c>
      <c r="E60" s="33">
        <f>'[1]вспомогат'!G57</f>
        <v>12319637.93</v>
      </c>
      <c r="F60" s="38">
        <f>'[1]вспомогат'!H57</f>
        <v>1132040.3499999996</v>
      </c>
      <c r="G60" s="39">
        <f>'[1]вспомогат'!I57</f>
        <v>47.27708521265576</v>
      </c>
      <c r="H60" s="35">
        <f>'[1]вспомогат'!J57</f>
        <v>-1262439.6500000004</v>
      </c>
      <c r="I60" s="36">
        <f>'[1]вспомогат'!K57</f>
        <v>100.83590618416467</v>
      </c>
      <c r="J60" s="37">
        <f>'[1]вспомогат'!L57</f>
        <v>102126.9299999997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53514925</v>
      </c>
      <c r="D61" s="38">
        <f>'[1]вспомогат'!D58</f>
        <v>5462924</v>
      </c>
      <c r="E61" s="33">
        <f>'[1]вспомогат'!G58</f>
        <v>52934494.1</v>
      </c>
      <c r="F61" s="38">
        <f>'[1]вспомогат'!H58</f>
        <v>4118873.910000004</v>
      </c>
      <c r="G61" s="39">
        <f>'[1]вспомогат'!I58</f>
        <v>75.39687372549946</v>
      </c>
      <c r="H61" s="35">
        <f>'[1]вспомогат'!J58</f>
        <v>-1344050.0899999961</v>
      </c>
      <c r="I61" s="36">
        <f>'[1]вспомогат'!K58</f>
        <v>98.9153850070798</v>
      </c>
      <c r="J61" s="37">
        <f>'[1]вспомогат'!L58</f>
        <v>-580430.8999999985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16509082</v>
      </c>
      <c r="D62" s="38">
        <f>'[1]вспомогат'!D59</f>
        <v>3077107</v>
      </c>
      <c r="E62" s="33">
        <f>'[1]вспомогат'!G59</f>
        <v>18854404.49</v>
      </c>
      <c r="F62" s="38">
        <f>'[1]вспомогат'!H59</f>
        <v>1565347.3499999978</v>
      </c>
      <c r="G62" s="39">
        <f>'[1]вспомогат'!I59</f>
        <v>50.87074807603368</v>
      </c>
      <c r="H62" s="35">
        <f>'[1]вспомогат'!J59</f>
        <v>-1511759.6500000022</v>
      </c>
      <c r="I62" s="36">
        <f>'[1]вспомогат'!K59</f>
        <v>114.20625622914709</v>
      </c>
      <c r="J62" s="37">
        <f>'[1]вспомогат'!L59</f>
        <v>2345322.4899999984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12414622</v>
      </c>
      <c r="D63" s="38">
        <f>'[1]вспомогат'!D60</f>
        <v>1728273</v>
      </c>
      <c r="E63" s="33">
        <f>'[1]вспомогат'!G60</f>
        <v>12120121.19</v>
      </c>
      <c r="F63" s="38">
        <f>'[1]вспомогат'!H60</f>
        <v>1355528.0700000003</v>
      </c>
      <c r="G63" s="39">
        <f>'[1]вспомогат'!I60</f>
        <v>78.43252020948081</v>
      </c>
      <c r="H63" s="35">
        <f>'[1]вспомогат'!J60</f>
        <v>-372744.9299999997</v>
      </c>
      <c r="I63" s="36">
        <f>'[1]вспомогат'!K60</f>
        <v>97.6277907615713</v>
      </c>
      <c r="J63" s="37">
        <f>'[1]вспомогат'!L60</f>
        <v>-294500.8100000005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9311650</v>
      </c>
      <c r="D64" s="38">
        <f>'[1]вспомогат'!D61</f>
        <v>1060325</v>
      </c>
      <c r="E64" s="33">
        <f>'[1]вспомогат'!G61</f>
        <v>9989847.31</v>
      </c>
      <c r="F64" s="38">
        <f>'[1]вспомогат'!H61</f>
        <v>683894.5700000003</v>
      </c>
      <c r="G64" s="39">
        <f>'[1]вспомогат'!I61</f>
        <v>64.49858015231183</v>
      </c>
      <c r="H64" s="35">
        <f>'[1]вспомогат'!J61</f>
        <v>-376430.4299999997</v>
      </c>
      <c r="I64" s="36">
        <f>'[1]вспомогат'!K61</f>
        <v>107.28332046414974</v>
      </c>
      <c r="J64" s="37">
        <f>'[1]вспомогат'!L61</f>
        <v>678197.3100000005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11868548</v>
      </c>
      <c r="D65" s="38">
        <f>'[1]вспомогат'!D62</f>
        <v>2225968</v>
      </c>
      <c r="E65" s="33">
        <f>'[1]вспомогат'!G62</f>
        <v>10539579.81</v>
      </c>
      <c r="F65" s="38">
        <f>'[1]вспомогат'!H62</f>
        <v>791521.1799999997</v>
      </c>
      <c r="G65" s="39">
        <f>'[1]вспомогат'!I62</f>
        <v>35.55851566599339</v>
      </c>
      <c r="H65" s="35">
        <f>'[1]вспомогат'!J62</f>
        <v>-1434446.8200000003</v>
      </c>
      <c r="I65" s="36">
        <f>'[1]вспомогат'!K62</f>
        <v>88.80260508699126</v>
      </c>
      <c r="J65" s="37">
        <f>'[1]вспомогат'!L62</f>
        <v>-1328968.1899999995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6820872</v>
      </c>
      <c r="D66" s="38">
        <f>'[1]вспомогат'!D63</f>
        <v>1572487</v>
      </c>
      <c r="E66" s="33">
        <f>'[1]вспомогат'!G63</f>
        <v>7060560.38</v>
      </c>
      <c r="F66" s="38">
        <f>'[1]вспомогат'!H63</f>
        <v>1007572.0499999998</v>
      </c>
      <c r="G66" s="39">
        <f>'[1]вспомогат'!I63</f>
        <v>64.07506389559975</v>
      </c>
      <c r="H66" s="35">
        <f>'[1]вспомогат'!J63</f>
        <v>-564914.9500000002</v>
      </c>
      <c r="I66" s="36">
        <f>'[1]вспомогат'!K63</f>
        <v>103.51404307249865</v>
      </c>
      <c r="J66" s="37">
        <f>'[1]вспомогат'!L63</f>
        <v>239688.3799999999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12072960</v>
      </c>
      <c r="D67" s="38">
        <f>'[1]вспомогат'!D64</f>
        <v>1359000</v>
      </c>
      <c r="E67" s="33">
        <f>'[1]вспомогат'!G64</f>
        <v>12362895.9</v>
      </c>
      <c r="F67" s="38">
        <f>'[1]вспомогат'!H64</f>
        <v>656573.1300000008</v>
      </c>
      <c r="G67" s="39">
        <f>'[1]вспомогат'!I64</f>
        <v>48.312960264900724</v>
      </c>
      <c r="H67" s="35">
        <f>'[1]вспомогат'!J64</f>
        <v>-702426.8699999992</v>
      </c>
      <c r="I67" s="36">
        <f>'[1]вспомогат'!K64</f>
        <v>102.40153119036259</v>
      </c>
      <c r="J67" s="37">
        <f>'[1]вспомогат'!L64</f>
        <v>289935.9000000004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10110450</v>
      </c>
      <c r="D68" s="38">
        <f>'[1]вспомогат'!D65</f>
        <v>2104769</v>
      </c>
      <c r="E68" s="33">
        <f>'[1]вспомогат'!G65</f>
        <v>9222382.97</v>
      </c>
      <c r="F68" s="38">
        <f>'[1]вспомогат'!H65</f>
        <v>1136274.750000001</v>
      </c>
      <c r="G68" s="39">
        <f>'[1]вспомогат'!I65</f>
        <v>53.98572242369595</v>
      </c>
      <c r="H68" s="35">
        <f>'[1]вспомогат'!J65</f>
        <v>-968494.2499999991</v>
      </c>
      <c r="I68" s="36">
        <f>'[1]вспомогат'!K65</f>
        <v>91.2163451676236</v>
      </c>
      <c r="J68" s="37">
        <f>'[1]вспомогат'!L65</f>
        <v>-888067.0299999993</v>
      </c>
    </row>
    <row r="69" spans="1:10" ht="14.25" customHeight="1">
      <c r="A69" s="53" t="s">
        <v>71</v>
      </c>
      <c r="B69" s="33">
        <f>'[1]вспомогат'!B66</f>
        <v>32501775</v>
      </c>
      <c r="C69" s="33">
        <f>'[1]вспомогат'!C66</f>
        <v>27603558</v>
      </c>
      <c r="D69" s="38">
        <f>'[1]вспомогат'!D66</f>
        <v>3013991</v>
      </c>
      <c r="E69" s="33">
        <f>'[1]вспомогат'!G66</f>
        <v>27883559.05</v>
      </c>
      <c r="F69" s="38">
        <f>'[1]вспомогат'!H66</f>
        <v>1668867.1700000018</v>
      </c>
      <c r="G69" s="39">
        <f>'[1]вспомогат'!I66</f>
        <v>55.37067529398734</v>
      </c>
      <c r="H69" s="35">
        <f>'[1]вспомогат'!J66</f>
        <v>-1345123.8299999982</v>
      </c>
      <c r="I69" s="36">
        <f>'[1]вспомогат'!K66</f>
        <v>101.01436579298944</v>
      </c>
      <c r="J69" s="37">
        <f>'[1]вспомогат'!L66</f>
        <v>280001.05000000075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53874236</v>
      </c>
      <c r="D70" s="38">
        <f>'[1]вспомогат'!D67</f>
        <v>4555396</v>
      </c>
      <c r="E70" s="33">
        <f>'[1]вспомогат'!G67</f>
        <v>57489775.63</v>
      </c>
      <c r="F70" s="38">
        <f>'[1]вспомогат'!H67</f>
        <v>2765729.620000005</v>
      </c>
      <c r="G70" s="39">
        <f>'[1]вспомогат'!I67</f>
        <v>60.713264445067004</v>
      </c>
      <c r="H70" s="35">
        <f>'[1]вспомогат'!J67</f>
        <v>-1789666.3799999952</v>
      </c>
      <c r="I70" s="36">
        <f>'[1]вспомогат'!K67</f>
        <v>106.71107360111797</v>
      </c>
      <c r="J70" s="37">
        <f>'[1]вспомогат'!L67</f>
        <v>3615539.6300000027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79740078</v>
      </c>
      <c r="D71" s="38">
        <f>'[1]вспомогат'!D68</f>
        <v>14893341</v>
      </c>
      <c r="E71" s="33">
        <f>'[1]вспомогат'!G68</f>
        <v>69814012.29</v>
      </c>
      <c r="F71" s="38">
        <f>'[1]вспомогат'!H68</f>
        <v>4257024.150000006</v>
      </c>
      <c r="G71" s="39">
        <f>'[1]вспомогат'!I68</f>
        <v>28.58340616789749</v>
      </c>
      <c r="H71" s="35">
        <f>'[1]вспомогат'!J68</f>
        <v>-10636316.849999994</v>
      </c>
      <c r="I71" s="36">
        <f>'[1]вспомогат'!K68</f>
        <v>87.55197391454772</v>
      </c>
      <c r="J71" s="37">
        <f>'[1]вспомогат'!L68</f>
        <v>-9926065.709999993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12460850</v>
      </c>
      <c r="D72" s="38">
        <f>'[1]вспомогат'!D69</f>
        <v>1607770</v>
      </c>
      <c r="E72" s="33">
        <f>'[1]вспомогат'!G69</f>
        <v>12876309.95</v>
      </c>
      <c r="F72" s="38">
        <f>'[1]вспомогат'!H69</f>
        <v>1079137.9899999984</v>
      </c>
      <c r="G72" s="39">
        <f>'[1]вспомогат'!I69</f>
        <v>67.12017203953292</v>
      </c>
      <c r="H72" s="35">
        <f>'[1]вспомогат'!J69</f>
        <v>-528632.0100000016</v>
      </c>
      <c r="I72" s="36">
        <f>'[1]вспомогат'!K69</f>
        <v>103.33412207032424</v>
      </c>
      <c r="J72" s="37">
        <f>'[1]вспомогат'!L69</f>
        <v>415459.94999999925</v>
      </c>
    </row>
    <row r="73" spans="1:10" ht="14.25" customHeight="1">
      <c r="A73" s="53" t="s">
        <v>75</v>
      </c>
      <c r="B73" s="33">
        <f>'[1]вспомогат'!B70</f>
        <v>8651665</v>
      </c>
      <c r="C73" s="33">
        <f>'[1]вспомогат'!C70</f>
        <v>7573860</v>
      </c>
      <c r="D73" s="38">
        <f>'[1]вспомогат'!D70</f>
        <v>1027370</v>
      </c>
      <c r="E73" s="33">
        <f>'[1]вспомогат'!G70</f>
        <v>7565269.49</v>
      </c>
      <c r="F73" s="38">
        <f>'[1]вспомогат'!H70</f>
        <v>497270.72000000067</v>
      </c>
      <c r="G73" s="39">
        <f>'[1]вспомогат'!I70</f>
        <v>48.40230102105382</v>
      </c>
      <c r="H73" s="35">
        <f>'[1]вспомогат'!J70</f>
        <v>-530099.2799999993</v>
      </c>
      <c r="I73" s="36">
        <f>'[1]вспомогат'!K70</f>
        <v>99.88657685777133</v>
      </c>
      <c r="J73" s="37">
        <f>'[1]вспомогат'!L70</f>
        <v>-8590.509999999776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4696918</v>
      </c>
      <c r="D74" s="38">
        <f>'[1]вспомогат'!D71</f>
        <v>744482</v>
      </c>
      <c r="E74" s="33">
        <f>'[1]вспомогат'!G71</f>
        <v>6276865.64</v>
      </c>
      <c r="F74" s="38">
        <f>'[1]вспомогат'!H71</f>
        <v>571922.9899999993</v>
      </c>
      <c r="G74" s="39">
        <f>'[1]вспомогат'!I71</f>
        <v>76.82160079088538</v>
      </c>
      <c r="H74" s="35">
        <f>'[1]вспомогат'!J71</f>
        <v>-172559.0100000007</v>
      </c>
      <c r="I74" s="36">
        <f>'[1]вспомогат'!K71</f>
        <v>133.6379651507648</v>
      </c>
      <c r="J74" s="37">
        <f>'[1]вспомогат'!L71</f>
        <v>1579947.6399999997</v>
      </c>
    </row>
    <row r="75" spans="1:10" ht="14.25" customHeight="1">
      <c r="A75" s="53" t="s">
        <v>77</v>
      </c>
      <c r="B75" s="33">
        <f>'[1]вспомогат'!B72</f>
        <v>51931108</v>
      </c>
      <c r="C75" s="33">
        <f>'[1]вспомогат'!C72</f>
        <v>46954443</v>
      </c>
      <c r="D75" s="38">
        <f>'[1]вспомогат'!D72</f>
        <v>8595096</v>
      </c>
      <c r="E75" s="33">
        <f>'[1]вспомогат'!G72</f>
        <v>44172612.87</v>
      </c>
      <c r="F75" s="38">
        <f>'[1]вспомогат'!H72</f>
        <v>3724284.0700000003</v>
      </c>
      <c r="G75" s="39">
        <f>'[1]вспомогат'!I72</f>
        <v>43.33033708989406</v>
      </c>
      <c r="H75" s="35">
        <f>'[1]вспомогат'!J72</f>
        <v>-4870811.93</v>
      </c>
      <c r="I75" s="36">
        <f>'[1]вспомогат'!K72</f>
        <v>94.07546985489743</v>
      </c>
      <c r="J75" s="37">
        <f>'[1]вспомогат'!L72</f>
        <v>-2781830.1300000027</v>
      </c>
    </row>
    <row r="76" spans="1:10" ht="14.25" customHeight="1">
      <c r="A76" s="53" t="s">
        <v>78</v>
      </c>
      <c r="B76" s="33">
        <f>'[1]вспомогат'!B73</f>
        <v>23141359</v>
      </c>
      <c r="C76" s="33">
        <f>'[1]вспомогат'!C73</f>
        <v>20052379</v>
      </c>
      <c r="D76" s="38">
        <f>'[1]вспомогат'!D73</f>
        <v>2527430</v>
      </c>
      <c r="E76" s="33">
        <f>'[1]вспомогат'!G73</f>
        <v>19339607.14</v>
      </c>
      <c r="F76" s="38">
        <f>'[1]вспомогат'!H73</f>
        <v>1448238.1099999994</v>
      </c>
      <c r="G76" s="39">
        <f>'[1]вспомогат'!I73</f>
        <v>57.300819805098435</v>
      </c>
      <c r="H76" s="35">
        <f>'[1]вспомогат'!J73</f>
        <v>-1079191.8900000006</v>
      </c>
      <c r="I76" s="36">
        <f>'[1]вспомогат'!K73</f>
        <v>96.44544988901316</v>
      </c>
      <c r="J76" s="37">
        <f>'[1]вспомогат'!L73</f>
        <v>-712771.8599999994</v>
      </c>
    </row>
    <row r="77" spans="1:10" ht="14.25" customHeight="1">
      <c r="A77" s="53" t="s">
        <v>79</v>
      </c>
      <c r="B77" s="33">
        <f>'[1]вспомогат'!B74</f>
        <v>8337950</v>
      </c>
      <c r="C77" s="33">
        <f>'[1]вспомогат'!C74</f>
        <v>7409760</v>
      </c>
      <c r="D77" s="38">
        <f>'[1]вспомогат'!D74</f>
        <v>906830</v>
      </c>
      <c r="E77" s="33">
        <f>'[1]вспомогат'!G74</f>
        <v>7844579.91</v>
      </c>
      <c r="F77" s="38">
        <f>'[1]вспомогат'!H74</f>
        <v>706737.3700000001</v>
      </c>
      <c r="G77" s="39">
        <f>'[1]вспомогат'!I74</f>
        <v>77.93493488305417</v>
      </c>
      <c r="H77" s="35">
        <f>'[1]вспомогат'!J74</f>
        <v>-200092.6299999999</v>
      </c>
      <c r="I77" s="36">
        <f>'[1]вспомогат'!K74</f>
        <v>105.86820504307832</v>
      </c>
      <c r="J77" s="37">
        <f>'[1]вспомогат'!L74</f>
        <v>434819.91000000015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7278233</v>
      </c>
      <c r="D78" s="38">
        <f>'[1]вспомогат'!D75</f>
        <v>697873</v>
      </c>
      <c r="E78" s="33">
        <f>'[1]вспомогат'!G75</f>
        <v>7503753.28</v>
      </c>
      <c r="F78" s="38">
        <f>'[1]вспомогат'!H75</f>
        <v>721256.1200000001</v>
      </c>
      <c r="G78" s="39">
        <f>'[1]вспомогат'!I75</f>
        <v>103.35062683324905</v>
      </c>
      <c r="H78" s="35">
        <f>'[1]вспомогат'!J75</f>
        <v>23383.12000000011</v>
      </c>
      <c r="I78" s="36">
        <f>'[1]вспомогат'!K75</f>
        <v>103.09855812530321</v>
      </c>
      <c r="J78" s="37">
        <f>'[1]вспомогат'!L75</f>
        <v>225520.28000000026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6449819</v>
      </c>
      <c r="D79" s="38">
        <f>'[1]вспомогат'!D76</f>
        <v>905202</v>
      </c>
      <c r="E79" s="33">
        <f>'[1]вспомогат'!G76</f>
        <v>7738064.13</v>
      </c>
      <c r="F79" s="38">
        <f>'[1]вспомогат'!H76</f>
        <v>351538.8799999999</v>
      </c>
      <c r="G79" s="39">
        <f>'[1]вспомогат'!I76</f>
        <v>38.835406903652434</v>
      </c>
      <c r="H79" s="35">
        <f>'[1]вспомогат'!J76</f>
        <v>-553663.1200000001</v>
      </c>
      <c r="I79" s="36">
        <f>'[1]вспомогат'!K76</f>
        <v>119.97335320572562</v>
      </c>
      <c r="J79" s="37">
        <f>'[1]вспомогат'!L76</f>
        <v>1288245.13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12978322</v>
      </c>
      <c r="D80" s="38">
        <f>'[1]вспомогат'!D77</f>
        <v>1615843</v>
      </c>
      <c r="E80" s="33">
        <f>'[1]вспомогат'!G77</f>
        <v>12058974.52</v>
      </c>
      <c r="F80" s="38">
        <f>'[1]вспомогат'!H77</f>
        <v>539041.2300000004</v>
      </c>
      <c r="G80" s="39">
        <f>'[1]вспомогат'!I77</f>
        <v>33.35975277301077</v>
      </c>
      <c r="H80" s="35">
        <f>'[1]вспомогат'!J77</f>
        <v>-1076801.7699999996</v>
      </c>
      <c r="I80" s="36">
        <f>'[1]вспомогат'!K77</f>
        <v>92.91628393870948</v>
      </c>
      <c r="J80" s="37">
        <f>'[1]вспомогат'!L77</f>
        <v>-919347.4800000004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10184140</v>
      </c>
      <c r="D81" s="38">
        <f>'[1]вспомогат'!D78</f>
        <v>923948</v>
      </c>
      <c r="E81" s="33">
        <f>'[1]вспомогат'!G78</f>
        <v>10791468.22</v>
      </c>
      <c r="F81" s="38">
        <f>'[1]вспомогат'!H78</f>
        <v>803649.6800000016</v>
      </c>
      <c r="G81" s="39">
        <f>'[1]вспомогат'!I78</f>
        <v>86.97996856965993</v>
      </c>
      <c r="H81" s="35">
        <f>'[1]вспомогат'!J78</f>
        <v>-120298.31999999844</v>
      </c>
      <c r="I81" s="36">
        <f>'[1]вспомогат'!K78</f>
        <v>105.96347084780847</v>
      </c>
      <c r="J81" s="37">
        <f>'[1]вспомогат'!L78</f>
        <v>607328.2200000007</v>
      </c>
    </row>
    <row r="82" spans="1:10" ht="15" customHeight="1">
      <c r="A82" s="51" t="s">
        <v>84</v>
      </c>
      <c r="B82" s="41">
        <f>SUM(B39:B81)</f>
        <v>1243964835</v>
      </c>
      <c r="C82" s="41">
        <f>SUM(C39:C81)</f>
        <v>1051621735</v>
      </c>
      <c r="D82" s="41">
        <f>SUM(D39:D81)</f>
        <v>159796264</v>
      </c>
      <c r="E82" s="41">
        <f>SUM(E39:E81)</f>
        <v>1014964922.7799997</v>
      </c>
      <c r="F82" s="41">
        <f>SUM(F39:F81)</f>
        <v>74414803.04000002</v>
      </c>
      <c r="G82" s="42">
        <f>F82/D82*100</f>
        <v>46.56854996309552</v>
      </c>
      <c r="H82" s="41">
        <f>SUM(H39:H81)</f>
        <v>-85381460.95999998</v>
      </c>
      <c r="I82" s="43">
        <f>E82/C82*100</f>
        <v>96.51425878716739</v>
      </c>
      <c r="J82" s="41">
        <f>SUM(J39:J81)</f>
        <v>-36656812.219999984</v>
      </c>
    </row>
    <row r="83" spans="1:10" ht="15.75" customHeight="1">
      <c r="A83" s="54" t="s">
        <v>85</v>
      </c>
      <c r="B83" s="55">
        <f>'[1]вспомогат'!B79</f>
        <v>12263142398</v>
      </c>
      <c r="C83" s="55">
        <f>'[1]вспомогат'!C79</f>
        <v>10127803157</v>
      </c>
      <c r="D83" s="55">
        <f>'[1]вспомогат'!D79</f>
        <v>1236826896</v>
      </c>
      <c r="E83" s="55">
        <f>'[1]вспомогат'!G79</f>
        <v>9786656730.889994</v>
      </c>
      <c r="F83" s="55">
        <f>'[1]вспомогат'!H79</f>
        <v>641352528.1099998</v>
      </c>
      <c r="G83" s="56">
        <f>'[1]вспомогат'!I79</f>
        <v>51.85467183679354</v>
      </c>
      <c r="H83" s="55">
        <f>'[1]вспомогат'!J79</f>
        <v>-595474367.8900001</v>
      </c>
      <c r="I83" s="56">
        <f>'[1]вспомогат'!K79</f>
        <v>96.63158514416607</v>
      </c>
      <c r="J83" s="55">
        <f>'[1]вспомогат'!L79</f>
        <v>-341146426.11000025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22.10.2019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2019-10-23T08:16:03Z</dcterms:created>
  <dcterms:modified xsi:type="dcterms:W3CDTF">2019-10-23T08:17:30Z</dcterms:modified>
  <cp:category/>
  <cp:version/>
  <cp:contentType/>
  <cp:contentStatus/>
</cp:coreProperties>
</file>