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<sst xmlns="http://schemas.openxmlformats.org/spreadsheetml/2006/main" count="91" uniqueCount="86">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</sst>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01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10.10.2019</v>
          </cell>
        </row>
        <row r="6">
          <cell r="G6" t="str">
            <v>Фактично надійшло на 10.10.2019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2359833700</v>
          </cell>
          <cell r="C10">
            <v>1882367720</v>
          </cell>
          <cell r="D10">
            <v>142698800</v>
          </cell>
          <cell r="G10">
            <v>1642814311.81</v>
          </cell>
          <cell r="H10">
            <v>55910647.869999886</v>
          </cell>
          <cell r="I10">
            <v>39.180881598163324</v>
          </cell>
          <cell r="J10">
            <v>-86788152.13000011</v>
          </cell>
          <cell r="K10">
            <v>87.27382510628688</v>
          </cell>
          <cell r="L10">
            <v>-239553408.19000006</v>
          </cell>
        </row>
        <row r="11">
          <cell r="B11">
            <v>5624000000</v>
          </cell>
          <cell r="C11">
            <v>4631525000</v>
          </cell>
          <cell r="D11">
            <v>651525000</v>
          </cell>
          <cell r="G11">
            <v>4366134165.53</v>
          </cell>
          <cell r="H11">
            <v>149197712.92999983</v>
          </cell>
          <cell r="I11">
            <v>22.899767918345393</v>
          </cell>
          <cell r="J11">
            <v>-502327287.0700002</v>
          </cell>
          <cell r="K11">
            <v>94.26990387680083</v>
          </cell>
          <cell r="L11">
            <v>-265390834.47000027</v>
          </cell>
        </row>
        <row r="12">
          <cell r="B12">
            <v>480270910</v>
          </cell>
          <cell r="C12">
            <v>404239622</v>
          </cell>
          <cell r="D12">
            <v>44179286</v>
          </cell>
          <cell r="G12">
            <v>372857342.4</v>
          </cell>
          <cell r="H12">
            <v>10415088.349999964</v>
          </cell>
          <cell r="I12">
            <v>23.57459636174284</v>
          </cell>
          <cell r="J12">
            <v>-33764197.650000036</v>
          </cell>
          <cell r="K12">
            <v>92.23671359953923</v>
          </cell>
          <cell r="L12">
            <v>-31382279.600000024</v>
          </cell>
        </row>
        <row r="13">
          <cell r="B13">
            <v>612583056</v>
          </cell>
          <cell r="C13">
            <v>528272245</v>
          </cell>
          <cell r="D13">
            <v>42868437</v>
          </cell>
          <cell r="G13">
            <v>541014042.98</v>
          </cell>
          <cell r="H13">
            <v>25196947.22000003</v>
          </cell>
          <cell r="I13">
            <v>58.7773872418069</v>
          </cell>
          <cell r="J13">
            <v>-17671489.77999997</v>
          </cell>
          <cell r="K13">
            <v>102.41197566228375</v>
          </cell>
          <cell r="L13">
            <v>12741797.98000002</v>
          </cell>
        </row>
        <row r="14">
          <cell r="B14">
            <v>615787000</v>
          </cell>
          <cell r="C14">
            <v>522801000</v>
          </cell>
          <cell r="D14">
            <v>51532500</v>
          </cell>
          <cell r="G14">
            <v>489749564.57</v>
          </cell>
          <cell r="H14">
            <v>15348831.290000021</v>
          </cell>
          <cell r="I14">
            <v>29.784759695337936</v>
          </cell>
          <cell r="J14">
            <v>-36183668.70999998</v>
          </cell>
          <cell r="K14">
            <v>93.678008376036</v>
          </cell>
          <cell r="L14">
            <v>-33051435.430000007</v>
          </cell>
        </row>
        <row r="15">
          <cell r="B15">
            <v>89482700</v>
          </cell>
          <cell r="C15">
            <v>75483600</v>
          </cell>
          <cell r="D15">
            <v>6142000</v>
          </cell>
          <cell r="G15">
            <v>76534577.96</v>
          </cell>
          <cell r="H15">
            <v>2141461.6799999923</v>
          </cell>
          <cell r="I15">
            <v>34.865869098013555</v>
          </cell>
          <cell r="J15">
            <v>-4000538.3200000077</v>
          </cell>
          <cell r="K15">
            <v>101.39232622715397</v>
          </cell>
          <cell r="L15">
            <v>1050977.9599999934</v>
          </cell>
        </row>
        <row r="16">
          <cell r="B16">
            <v>38978086</v>
          </cell>
          <cell r="C16">
            <v>31894150</v>
          </cell>
          <cell r="D16">
            <v>6391410</v>
          </cell>
          <cell r="G16">
            <v>27862754.47</v>
          </cell>
          <cell r="H16">
            <v>977569.6099999994</v>
          </cell>
          <cell r="I16">
            <v>15.295053986522527</v>
          </cell>
          <cell r="J16">
            <v>-5413840.390000001</v>
          </cell>
          <cell r="K16">
            <v>87.36007847834163</v>
          </cell>
          <cell r="L16">
            <v>-4031395.530000001</v>
          </cell>
        </row>
        <row r="17">
          <cell r="B17">
            <v>311272630</v>
          </cell>
          <cell r="C17">
            <v>252304956</v>
          </cell>
          <cell r="D17">
            <v>30927871</v>
          </cell>
          <cell r="G17">
            <v>268281841.07</v>
          </cell>
          <cell r="H17">
            <v>11490105.719999999</v>
          </cell>
          <cell r="I17">
            <v>37.1512986458072</v>
          </cell>
          <cell r="J17">
            <v>-19437765.28</v>
          </cell>
          <cell r="K17">
            <v>106.33237068478354</v>
          </cell>
          <cell r="L17">
            <v>15976885.069999993</v>
          </cell>
        </row>
        <row r="18">
          <cell r="B18">
            <v>120000</v>
          </cell>
          <cell r="C18">
            <v>98500</v>
          </cell>
          <cell r="D18">
            <v>9200</v>
          </cell>
          <cell r="G18">
            <v>82458.27</v>
          </cell>
          <cell r="H18">
            <v>5409.350000000006</v>
          </cell>
          <cell r="I18">
            <v>58.79728260869571</v>
          </cell>
          <cell r="J18">
            <v>-3790.649999999994</v>
          </cell>
          <cell r="K18">
            <v>83.71397969543148</v>
          </cell>
          <cell r="L18">
            <v>-16041.729999999996</v>
          </cell>
        </row>
        <row r="19">
          <cell r="B19">
            <v>5855500</v>
          </cell>
          <cell r="C19">
            <v>5049173</v>
          </cell>
          <cell r="D19">
            <v>1033768</v>
          </cell>
          <cell r="G19">
            <v>4674594.22</v>
          </cell>
          <cell r="H19">
            <v>181871.20999999996</v>
          </cell>
          <cell r="I19">
            <v>17.5930392505862</v>
          </cell>
          <cell r="J19">
            <v>-851896.79</v>
          </cell>
          <cell r="K19">
            <v>92.58138352557933</v>
          </cell>
          <cell r="L19">
            <v>-374578.78000000026</v>
          </cell>
        </row>
        <row r="20">
          <cell r="B20">
            <v>134040333</v>
          </cell>
          <cell r="C20">
            <v>111479591</v>
          </cell>
          <cell r="D20">
            <v>14751358</v>
          </cell>
          <cell r="G20">
            <v>103769115.14</v>
          </cell>
          <cell r="H20">
            <v>2731377.7900000066</v>
          </cell>
          <cell r="I20">
            <v>18.51611078790174</v>
          </cell>
          <cell r="J20">
            <v>-12019980.209999993</v>
          </cell>
          <cell r="K20">
            <v>93.08350901646205</v>
          </cell>
          <cell r="L20">
            <v>-7710475.859999999</v>
          </cell>
        </row>
        <row r="21">
          <cell r="B21">
            <v>35371370</v>
          </cell>
          <cell r="C21">
            <v>29403335</v>
          </cell>
          <cell r="D21">
            <v>4030400</v>
          </cell>
          <cell r="G21">
            <v>30188988.26</v>
          </cell>
          <cell r="H21">
            <v>1053863.7700000033</v>
          </cell>
          <cell r="I21">
            <v>26.14787043469639</v>
          </cell>
          <cell r="J21">
            <v>-2976536.2299999967</v>
          </cell>
          <cell r="K21">
            <v>102.67198690216604</v>
          </cell>
          <cell r="L21">
            <v>785653.2600000016</v>
          </cell>
        </row>
        <row r="22">
          <cell r="B22">
            <v>62391726</v>
          </cell>
          <cell r="C22">
            <v>54444409</v>
          </cell>
          <cell r="D22">
            <v>7997976</v>
          </cell>
          <cell r="G22">
            <v>51221741.35</v>
          </cell>
          <cell r="H22">
            <v>1617796.2800000012</v>
          </cell>
          <cell r="I22">
            <v>20.22757107548211</v>
          </cell>
          <cell r="J22">
            <v>-6380179.719999999</v>
          </cell>
          <cell r="K22">
            <v>94.0808106668951</v>
          </cell>
          <cell r="L22">
            <v>-3222667.6499999985</v>
          </cell>
        </row>
        <row r="23">
          <cell r="B23">
            <v>4526967</v>
          </cell>
          <cell r="C23">
            <v>3645593</v>
          </cell>
          <cell r="D23">
            <v>1158733</v>
          </cell>
          <cell r="G23">
            <v>3387376.75</v>
          </cell>
          <cell r="H23">
            <v>187042.93999999994</v>
          </cell>
          <cell r="I23">
            <v>16.14202236408214</v>
          </cell>
          <cell r="J23">
            <v>-971690.06</v>
          </cell>
          <cell r="K23">
            <v>92.91703023349014</v>
          </cell>
          <cell r="L23">
            <v>-258216.25</v>
          </cell>
        </row>
        <row r="24">
          <cell r="B24">
            <v>40137674</v>
          </cell>
          <cell r="C24">
            <v>32418730</v>
          </cell>
          <cell r="D24">
            <v>5798947</v>
          </cell>
          <cell r="G24">
            <v>31686821.67</v>
          </cell>
          <cell r="H24">
            <v>1129683.2600000016</v>
          </cell>
          <cell r="I24">
            <v>19.480834365273587</v>
          </cell>
          <cell r="J24">
            <v>-4669263.739999998</v>
          </cell>
          <cell r="K24">
            <v>97.7423288018994</v>
          </cell>
          <cell r="L24">
            <v>-731908.3299999982</v>
          </cell>
        </row>
        <row r="25">
          <cell r="B25">
            <v>122077439</v>
          </cell>
          <cell r="C25">
            <v>101063196</v>
          </cell>
          <cell r="D25">
            <v>12540340</v>
          </cell>
          <cell r="G25">
            <v>99539117.06</v>
          </cell>
          <cell r="H25">
            <v>2990166.200000003</v>
          </cell>
          <cell r="I25">
            <v>23.844379020026594</v>
          </cell>
          <cell r="J25">
            <v>-9550173.799999997</v>
          </cell>
          <cell r="K25">
            <v>98.49195453901933</v>
          </cell>
          <cell r="L25">
            <v>-1524078.9399999976</v>
          </cell>
        </row>
        <row r="26">
          <cell r="B26">
            <v>7480505</v>
          </cell>
          <cell r="C26">
            <v>6066482</v>
          </cell>
          <cell r="D26">
            <v>800566</v>
          </cell>
          <cell r="G26">
            <v>5904626</v>
          </cell>
          <cell r="H26">
            <v>247365.4299999997</v>
          </cell>
          <cell r="I26">
            <v>30.898817836380722</v>
          </cell>
          <cell r="J26">
            <v>-553200.5700000003</v>
          </cell>
          <cell r="K26">
            <v>97.33196274216259</v>
          </cell>
          <cell r="L26">
            <v>-161856</v>
          </cell>
        </row>
        <row r="27">
          <cell r="B27">
            <v>67402688</v>
          </cell>
          <cell r="C27">
            <v>56319128</v>
          </cell>
          <cell r="D27">
            <v>9086664</v>
          </cell>
          <cell r="G27">
            <v>50717189.69</v>
          </cell>
          <cell r="H27">
            <v>2056959.759999998</v>
          </cell>
          <cell r="I27">
            <v>22.637127993287724</v>
          </cell>
          <cell r="J27">
            <v>-7029704.240000002</v>
          </cell>
          <cell r="K27">
            <v>90.05322257475294</v>
          </cell>
          <cell r="L27">
            <v>-5601938.310000002</v>
          </cell>
        </row>
        <row r="28">
          <cell r="B28">
            <v>119900</v>
          </cell>
          <cell r="C28">
            <v>108950</v>
          </cell>
          <cell r="D28">
            <v>4250</v>
          </cell>
          <cell r="G28">
            <v>97568.64</v>
          </cell>
          <cell r="H28">
            <v>3044</v>
          </cell>
          <cell r="I28">
            <v>71.62352941176471</v>
          </cell>
          <cell r="J28">
            <v>-1206</v>
          </cell>
          <cell r="K28">
            <v>89.55359339146398</v>
          </cell>
          <cell r="L28">
            <v>-11381.36</v>
          </cell>
        </row>
        <row r="29">
          <cell r="B29">
            <v>212850156</v>
          </cell>
          <cell r="C29">
            <v>179456134</v>
          </cell>
          <cell r="D29">
            <v>18521367</v>
          </cell>
          <cell r="G29">
            <v>170247585.68</v>
          </cell>
          <cell r="H29">
            <v>5905751.879999995</v>
          </cell>
          <cell r="I29">
            <v>31.886155487335223</v>
          </cell>
          <cell r="J29">
            <v>-12615615.120000005</v>
          </cell>
          <cell r="K29">
            <v>94.8686355184716</v>
          </cell>
          <cell r="L29">
            <v>-9208548.319999993</v>
          </cell>
        </row>
        <row r="30">
          <cell r="B30">
            <v>25848663</v>
          </cell>
          <cell r="C30">
            <v>22866388</v>
          </cell>
          <cell r="D30">
            <v>1901611</v>
          </cell>
          <cell r="G30">
            <v>23267086.91</v>
          </cell>
          <cell r="H30">
            <v>890327.4600000009</v>
          </cell>
          <cell r="I30">
            <v>46.81964187207588</v>
          </cell>
          <cell r="J30">
            <v>-1011283.5399999991</v>
          </cell>
          <cell r="K30">
            <v>101.75234894990848</v>
          </cell>
          <cell r="L30">
            <v>400698.91000000015</v>
          </cell>
        </row>
        <row r="31">
          <cell r="B31">
            <v>40489693</v>
          </cell>
          <cell r="C31">
            <v>35859648</v>
          </cell>
          <cell r="D31">
            <v>8543816</v>
          </cell>
          <cell r="G31">
            <v>32023374.89</v>
          </cell>
          <cell r="H31">
            <v>1270764.3500000015</v>
          </cell>
          <cell r="I31">
            <v>14.873498563171323</v>
          </cell>
          <cell r="J31">
            <v>-7273051.6499999985</v>
          </cell>
          <cell r="K31">
            <v>89.30197778293864</v>
          </cell>
          <cell r="L31">
            <v>-3836273.1099999994</v>
          </cell>
        </row>
        <row r="32">
          <cell r="B32">
            <v>41249828</v>
          </cell>
          <cell r="C32">
            <v>35355896</v>
          </cell>
          <cell r="D32">
            <v>3861924</v>
          </cell>
          <cell r="G32">
            <v>36108880.68</v>
          </cell>
          <cell r="H32">
            <v>1111361.8599999994</v>
          </cell>
          <cell r="I32">
            <v>28.777414055791866</v>
          </cell>
          <cell r="J32">
            <v>-2750562.1400000006</v>
          </cell>
          <cell r="K32">
            <v>102.12972874453527</v>
          </cell>
          <cell r="L32">
            <v>752984.6799999997</v>
          </cell>
        </row>
        <row r="33">
          <cell r="B33">
            <v>78199439</v>
          </cell>
          <cell r="C33">
            <v>66252815</v>
          </cell>
          <cell r="D33">
            <v>9625783</v>
          </cell>
          <cell r="G33">
            <v>64156001.97</v>
          </cell>
          <cell r="H33">
            <v>1661817.2699999958</v>
          </cell>
          <cell r="I33">
            <v>17.264229517744123</v>
          </cell>
          <cell r="J33">
            <v>-7963965.730000004</v>
          </cell>
          <cell r="K33">
            <v>96.83513367696149</v>
          </cell>
          <cell r="L33">
            <v>-2096813.0300000012</v>
          </cell>
        </row>
        <row r="34">
          <cell r="B34">
            <v>340000</v>
          </cell>
          <cell r="C34">
            <v>307200</v>
          </cell>
          <cell r="D34">
            <v>30100</v>
          </cell>
          <cell r="G34">
            <v>255913.37</v>
          </cell>
          <cell r="H34">
            <v>43135.369999999995</v>
          </cell>
          <cell r="I34">
            <v>143.30687707641195</v>
          </cell>
          <cell r="J34">
            <v>13035.369999999995</v>
          </cell>
          <cell r="K34">
            <v>83.30513346354167</v>
          </cell>
          <cell r="L34">
            <v>-51286.630000000005</v>
          </cell>
        </row>
        <row r="35">
          <cell r="B35">
            <v>8467600</v>
          </cell>
          <cell r="C35">
            <v>7097961</v>
          </cell>
          <cell r="D35">
            <v>1068525</v>
          </cell>
          <cell r="G35">
            <v>6016070.69</v>
          </cell>
          <cell r="H35">
            <v>72926.1400000006</v>
          </cell>
          <cell r="I35">
            <v>6.824935308018118</v>
          </cell>
          <cell r="J35">
            <v>-995598.8599999994</v>
          </cell>
          <cell r="K35">
            <v>84.75773098781467</v>
          </cell>
          <cell r="L35">
            <v>-1081890.3099999996</v>
          </cell>
        </row>
        <row r="36">
          <cell r="B36">
            <v>17534076</v>
          </cell>
          <cell r="C36">
            <v>14387785</v>
          </cell>
          <cell r="D36">
            <v>1506754</v>
          </cell>
          <cell r="G36">
            <v>14467096.27</v>
          </cell>
          <cell r="H36">
            <v>758253.3599999994</v>
          </cell>
          <cell r="I36">
            <v>50.32363345310511</v>
          </cell>
          <cell r="J36">
            <v>-748500.6400000006</v>
          </cell>
          <cell r="K36">
            <v>100.55124030557865</v>
          </cell>
          <cell r="L36">
            <v>79311.26999999955</v>
          </cell>
        </row>
        <row r="37">
          <cell r="B37">
            <v>49602581</v>
          </cell>
          <cell r="C37">
            <v>43203377</v>
          </cell>
          <cell r="D37">
            <v>6932356</v>
          </cell>
          <cell r="G37">
            <v>37555146.2</v>
          </cell>
          <cell r="H37">
            <v>755391.450000003</v>
          </cell>
          <cell r="I37">
            <v>10.896604992588422</v>
          </cell>
          <cell r="J37">
            <v>-6176964.549999997</v>
          </cell>
          <cell r="K37">
            <v>86.92641364585921</v>
          </cell>
          <cell r="L37">
            <v>-5648230.799999997</v>
          </cell>
        </row>
        <row r="38">
          <cell r="B38">
            <v>22852064</v>
          </cell>
          <cell r="C38">
            <v>20221730</v>
          </cell>
          <cell r="D38">
            <v>3109221</v>
          </cell>
          <cell r="G38">
            <v>20062561.05</v>
          </cell>
          <cell r="H38">
            <v>897366.129999999</v>
          </cell>
          <cell r="I38">
            <v>28.861445680445325</v>
          </cell>
          <cell r="J38">
            <v>-2211854.870000001</v>
          </cell>
          <cell r="K38">
            <v>99.21288163772338</v>
          </cell>
          <cell r="L38">
            <v>-159168.94999999925</v>
          </cell>
        </row>
        <row r="39">
          <cell r="B39">
            <v>22000000</v>
          </cell>
          <cell r="C39">
            <v>17198861</v>
          </cell>
          <cell r="D39">
            <v>4182357</v>
          </cell>
          <cell r="G39">
            <v>13893550.71</v>
          </cell>
          <cell r="H39">
            <v>534763.0800000001</v>
          </cell>
          <cell r="I39">
            <v>12.786165313004128</v>
          </cell>
          <cell r="J39">
            <v>-3647593.92</v>
          </cell>
          <cell r="K39">
            <v>80.78180706268864</v>
          </cell>
          <cell r="L39">
            <v>-3305310.289999999</v>
          </cell>
        </row>
        <row r="40">
          <cell r="B40">
            <v>19385265</v>
          </cell>
          <cell r="C40">
            <v>16849165</v>
          </cell>
          <cell r="D40">
            <v>4333435</v>
          </cell>
          <cell r="G40">
            <v>13531023.38</v>
          </cell>
          <cell r="H40">
            <v>672054.7600000016</v>
          </cell>
          <cell r="I40">
            <v>15.508592144568953</v>
          </cell>
          <cell r="J40">
            <v>-3661380.2399999984</v>
          </cell>
          <cell r="K40">
            <v>80.3067889714416</v>
          </cell>
          <cell r="L40">
            <v>-3318141.619999999</v>
          </cell>
        </row>
        <row r="41">
          <cell r="B41">
            <v>20676672</v>
          </cell>
          <cell r="C41">
            <v>18351517</v>
          </cell>
          <cell r="D41">
            <v>2748730</v>
          </cell>
          <cell r="G41">
            <v>16400997.77</v>
          </cell>
          <cell r="H41">
            <v>642825.0499999989</v>
          </cell>
          <cell r="I41">
            <v>23.386256562121375</v>
          </cell>
          <cell r="J41">
            <v>-2105904.950000001</v>
          </cell>
          <cell r="K41">
            <v>89.37134608544895</v>
          </cell>
          <cell r="L41">
            <v>-1950519.2300000004</v>
          </cell>
        </row>
        <row r="42">
          <cell r="B42">
            <v>33735724</v>
          </cell>
          <cell r="C42">
            <v>27668635</v>
          </cell>
          <cell r="D42">
            <v>3048550</v>
          </cell>
          <cell r="G42">
            <v>26218006.6</v>
          </cell>
          <cell r="H42">
            <v>1292561.460000001</v>
          </cell>
          <cell r="I42">
            <v>42.39922126912797</v>
          </cell>
          <cell r="J42">
            <v>-1755988.539999999</v>
          </cell>
          <cell r="K42">
            <v>94.75713782049603</v>
          </cell>
          <cell r="L42">
            <v>-1450628.3999999985</v>
          </cell>
        </row>
        <row r="43">
          <cell r="B43">
            <v>60297349</v>
          </cell>
          <cell r="C43">
            <v>50387875</v>
          </cell>
          <cell r="D43">
            <v>7571334</v>
          </cell>
          <cell r="G43">
            <v>48806181.51</v>
          </cell>
          <cell r="H43">
            <v>1262112.059999995</v>
          </cell>
          <cell r="I43">
            <v>16.66961277893691</v>
          </cell>
          <cell r="J43">
            <v>-6309221.940000005</v>
          </cell>
          <cell r="K43">
            <v>96.86096409106358</v>
          </cell>
          <cell r="L43">
            <v>-1581693.490000002</v>
          </cell>
        </row>
        <row r="44">
          <cell r="B44">
            <v>27882674</v>
          </cell>
          <cell r="C44">
            <v>25258674</v>
          </cell>
          <cell r="D44">
            <v>4296400</v>
          </cell>
          <cell r="G44">
            <v>22366522.2</v>
          </cell>
          <cell r="H44">
            <v>826339.0700000003</v>
          </cell>
          <cell r="I44">
            <v>19.233289963690538</v>
          </cell>
          <cell r="J44">
            <v>-3470060.9299999997</v>
          </cell>
          <cell r="K44">
            <v>88.549866869496</v>
          </cell>
          <cell r="L44">
            <v>-2892151.8000000007</v>
          </cell>
        </row>
        <row r="45">
          <cell r="B45">
            <v>29900000</v>
          </cell>
          <cell r="C45">
            <v>22960020</v>
          </cell>
          <cell r="D45">
            <v>2472972</v>
          </cell>
          <cell r="G45">
            <v>22870294.93</v>
          </cell>
          <cell r="H45">
            <v>777160.4299999997</v>
          </cell>
          <cell r="I45">
            <v>31.42617182887634</v>
          </cell>
          <cell r="J45">
            <v>-1695811.5700000003</v>
          </cell>
          <cell r="K45">
            <v>99.60921170800374</v>
          </cell>
          <cell r="L45">
            <v>-89725.0700000003</v>
          </cell>
        </row>
        <row r="46">
          <cell r="B46">
            <v>10873522</v>
          </cell>
          <cell r="C46">
            <v>9358909</v>
          </cell>
          <cell r="D46">
            <v>801505</v>
          </cell>
          <cell r="G46">
            <v>8604790.45</v>
          </cell>
          <cell r="H46">
            <v>279540.63999999966</v>
          </cell>
          <cell r="I46">
            <v>34.87696770450586</v>
          </cell>
          <cell r="J46">
            <v>-521964.36000000034</v>
          </cell>
          <cell r="K46">
            <v>91.94223867333253</v>
          </cell>
          <cell r="L46">
            <v>-754118.5500000007</v>
          </cell>
        </row>
        <row r="47">
          <cell r="B47">
            <v>10106915</v>
          </cell>
          <cell r="C47">
            <v>8439386</v>
          </cell>
          <cell r="D47">
            <v>1043758</v>
          </cell>
          <cell r="G47">
            <v>7492341.33</v>
          </cell>
          <cell r="H47">
            <v>368025.8200000003</v>
          </cell>
          <cell r="I47">
            <v>35.259688548494985</v>
          </cell>
          <cell r="J47">
            <v>-675732.1799999997</v>
          </cell>
          <cell r="K47">
            <v>88.7782752204959</v>
          </cell>
          <cell r="L47">
            <v>-947044.6699999999</v>
          </cell>
        </row>
        <row r="48">
          <cell r="B48">
            <v>14945723</v>
          </cell>
          <cell r="C48">
            <v>12904066</v>
          </cell>
          <cell r="D48">
            <v>2911721</v>
          </cell>
          <cell r="G48">
            <v>10231397.27</v>
          </cell>
          <cell r="H48">
            <v>169014.02999999933</v>
          </cell>
          <cell r="I48">
            <v>5.80460937019719</v>
          </cell>
          <cell r="J48">
            <v>-2742706.9700000007</v>
          </cell>
          <cell r="K48">
            <v>79.28816599357133</v>
          </cell>
          <cell r="L48">
            <v>-2672668.7300000004</v>
          </cell>
        </row>
        <row r="49">
          <cell r="B49">
            <v>29596100</v>
          </cell>
          <cell r="C49">
            <v>23878503</v>
          </cell>
          <cell r="D49">
            <v>4644125</v>
          </cell>
          <cell r="G49">
            <v>20039322.09</v>
          </cell>
          <cell r="H49">
            <v>1413308.7600000016</v>
          </cell>
          <cell r="I49">
            <v>30.43218604150408</v>
          </cell>
          <cell r="J49">
            <v>-3230816.2399999984</v>
          </cell>
          <cell r="K49">
            <v>83.92202011156226</v>
          </cell>
          <cell r="L49">
            <v>-3839180.91</v>
          </cell>
        </row>
        <row r="50">
          <cell r="B50">
            <v>11613200</v>
          </cell>
          <cell r="C50">
            <v>9787000</v>
          </cell>
          <cell r="D50">
            <v>2503183</v>
          </cell>
          <cell r="G50">
            <v>8636280.88</v>
          </cell>
          <cell r="H50">
            <v>377743.87000000104</v>
          </cell>
          <cell r="I50">
            <v>15.090541522533552</v>
          </cell>
          <cell r="J50">
            <v>-2125439.129999999</v>
          </cell>
          <cell r="K50">
            <v>88.24237130887913</v>
          </cell>
          <cell r="L50">
            <v>-1150719.1199999992</v>
          </cell>
        </row>
        <row r="51">
          <cell r="B51">
            <v>9375400</v>
          </cell>
          <cell r="C51">
            <v>7657650</v>
          </cell>
          <cell r="D51">
            <v>1554446</v>
          </cell>
          <cell r="G51">
            <v>7255513</v>
          </cell>
          <cell r="H51">
            <v>246150.33000000007</v>
          </cell>
          <cell r="I51">
            <v>15.835244839640621</v>
          </cell>
          <cell r="J51">
            <v>-1308295.67</v>
          </cell>
          <cell r="K51">
            <v>94.74855863091157</v>
          </cell>
          <cell r="L51">
            <v>-402137</v>
          </cell>
        </row>
        <row r="52">
          <cell r="B52">
            <v>60075600</v>
          </cell>
          <cell r="C52">
            <v>51764443</v>
          </cell>
          <cell r="D52">
            <v>6286930</v>
          </cell>
          <cell r="G52">
            <v>53145841.85</v>
          </cell>
          <cell r="H52">
            <v>1189142.5799999982</v>
          </cell>
          <cell r="I52">
            <v>18.914519169133396</v>
          </cell>
          <cell r="J52">
            <v>-5097787.420000002</v>
          </cell>
          <cell r="K52">
            <v>102.66862496714202</v>
          </cell>
          <cell r="L52">
            <v>1381398.8500000015</v>
          </cell>
        </row>
        <row r="53">
          <cell r="B53">
            <v>82939186</v>
          </cell>
          <cell r="C53">
            <v>68782973</v>
          </cell>
          <cell r="D53">
            <v>9459562</v>
          </cell>
          <cell r="G53">
            <v>63295104.21</v>
          </cell>
          <cell r="H53">
            <v>1973585.950000003</v>
          </cell>
          <cell r="I53">
            <v>20.86339674077936</v>
          </cell>
          <cell r="J53">
            <v>-7485976.049999997</v>
          </cell>
          <cell r="K53">
            <v>92.02147195643899</v>
          </cell>
          <cell r="L53">
            <v>-5487868.789999999</v>
          </cell>
        </row>
        <row r="54">
          <cell r="B54">
            <v>39358200</v>
          </cell>
          <cell r="C54">
            <v>33053500</v>
          </cell>
          <cell r="D54">
            <v>4481170</v>
          </cell>
          <cell r="G54">
            <v>26325226.14</v>
          </cell>
          <cell r="H54">
            <v>649149.9600000009</v>
          </cell>
          <cell r="I54">
            <v>14.486171245456006</v>
          </cell>
          <cell r="J54">
            <v>-3832020.039999999</v>
          </cell>
          <cell r="K54">
            <v>79.64429225346787</v>
          </cell>
          <cell r="L54">
            <v>-6728273.859999999</v>
          </cell>
        </row>
        <row r="55">
          <cell r="B55">
            <v>65896600</v>
          </cell>
          <cell r="C55">
            <v>57288250</v>
          </cell>
          <cell r="D55">
            <v>14756800</v>
          </cell>
          <cell r="G55">
            <v>52315010.54</v>
          </cell>
          <cell r="H55">
            <v>1366109.25</v>
          </cell>
          <cell r="I55">
            <v>9.257489767429252</v>
          </cell>
          <cell r="J55">
            <v>-13390690.75</v>
          </cell>
          <cell r="K55">
            <v>91.31891887079811</v>
          </cell>
          <cell r="L55">
            <v>-4973239.460000001</v>
          </cell>
        </row>
        <row r="56">
          <cell r="B56">
            <v>83650000</v>
          </cell>
          <cell r="C56">
            <v>70122200</v>
          </cell>
          <cell r="D56">
            <v>8151050</v>
          </cell>
          <cell r="G56">
            <v>59898760.67</v>
          </cell>
          <cell r="H56">
            <v>1586704.0100000054</v>
          </cell>
          <cell r="I56">
            <v>19.466252936738275</v>
          </cell>
          <cell r="J56">
            <v>-6564345.989999995</v>
          </cell>
          <cell r="K56">
            <v>85.42053824609039</v>
          </cell>
          <cell r="L56">
            <v>-10223439.329999998</v>
          </cell>
        </row>
        <row r="57">
          <cell r="B57">
            <v>14153811</v>
          </cell>
          <cell r="C57">
            <v>12217511</v>
          </cell>
          <cell r="D57">
            <v>2394480</v>
          </cell>
          <cell r="G57">
            <v>11510652.5</v>
          </cell>
          <cell r="H57">
            <v>323054.9199999999</v>
          </cell>
          <cell r="I57">
            <v>13.49165246734155</v>
          </cell>
          <cell r="J57">
            <v>-2071425.08</v>
          </cell>
          <cell r="K57">
            <v>94.2143821274235</v>
          </cell>
          <cell r="L57">
            <v>-706858.5</v>
          </cell>
        </row>
        <row r="58">
          <cell r="B58">
            <v>62741500</v>
          </cell>
          <cell r="C58">
            <v>53514925</v>
          </cell>
          <cell r="D58">
            <v>5462924</v>
          </cell>
          <cell r="G58">
            <v>50671926.2</v>
          </cell>
          <cell r="H58">
            <v>1856306.0100000054</v>
          </cell>
          <cell r="I58">
            <v>33.98008117996892</v>
          </cell>
          <cell r="J58">
            <v>-3606617.9899999946</v>
          </cell>
          <cell r="K58">
            <v>94.68746559955004</v>
          </cell>
          <cell r="L58">
            <v>-2842998.799999997</v>
          </cell>
        </row>
        <row r="59">
          <cell r="B59">
            <v>19733200</v>
          </cell>
          <cell r="C59">
            <v>16509082</v>
          </cell>
          <cell r="D59">
            <v>3077107</v>
          </cell>
          <cell r="G59">
            <v>17793269.48</v>
          </cell>
          <cell r="H59">
            <v>504212.33999999985</v>
          </cell>
          <cell r="I59">
            <v>16.385921581537456</v>
          </cell>
          <cell r="J59">
            <v>-2572894.66</v>
          </cell>
          <cell r="K59">
            <v>107.77867285412964</v>
          </cell>
          <cell r="L59">
            <v>1284187.4800000004</v>
          </cell>
        </row>
        <row r="60">
          <cell r="B60">
            <v>14946530</v>
          </cell>
          <cell r="C60">
            <v>12414622</v>
          </cell>
          <cell r="D60">
            <v>1728273</v>
          </cell>
          <cell r="G60">
            <v>11475283.34</v>
          </cell>
          <cell r="H60">
            <v>710690.2200000007</v>
          </cell>
          <cell r="I60">
            <v>41.121409638407854</v>
          </cell>
          <cell r="J60">
            <v>-1017582.7799999993</v>
          </cell>
          <cell r="K60">
            <v>92.43361046353243</v>
          </cell>
          <cell r="L60">
            <v>-939338.6600000001</v>
          </cell>
        </row>
        <row r="61">
          <cell r="B61">
            <v>11625000</v>
          </cell>
          <cell r="C61">
            <v>9311650</v>
          </cell>
          <cell r="D61">
            <v>1060325</v>
          </cell>
          <cell r="G61">
            <v>9523366.29</v>
          </cell>
          <cell r="H61">
            <v>217413.54999999888</v>
          </cell>
          <cell r="I61">
            <v>20.504425529908175</v>
          </cell>
          <cell r="J61">
            <v>-842911.4500000011</v>
          </cell>
          <cell r="K61">
            <v>102.27367104648476</v>
          </cell>
          <cell r="L61">
            <v>211716.2899999991</v>
          </cell>
        </row>
        <row r="62">
          <cell r="B62">
            <v>14076930</v>
          </cell>
          <cell r="C62">
            <v>11868548</v>
          </cell>
          <cell r="D62">
            <v>2225968</v>
          </cell>
          <cell r="G62">
            <v>9932008.87</v>
          </cell>
          <cell r="H62">
            <v>183950.23999999836</v>
          </cell>
          <cell r="I62">
            <v>8.263831285984272</v>
          </cell>
          <cell r="J62">
            <v>-2042017.7600000016</v>
          </cell>
          <cell r="K62">
            <v>83.68343684501254</v>
          </cell>
          <cell r="L62">
            <v>-1936539.1300000008</v>
          </cell>
        </row>
        <row r="63">
          <cell r="B63">
            <v>8978000</v>
          </cell>
          <cell r="C63">
            <v>6820872</v>
          </cell>
          <cell r="D63">
            <v>1572487</v>
          </cell>
          <cell r="G63">
            <v>6265392.19</v>
          </cell>
          <cell r="H63">
            <v>212403.86000000034</v>
          </cell>
          <cell r="I63">
            <v>13.507511349855378</v>
          </cell>
          <cell r="J63">
            <v>-1360083.1399999997</v>
          </cell>
          <cell r="K63">
            <v>91.85617601385864</v>
          </cell>
          <cell r="L63">
            <v>-555479.8099999996</v>
          </cell>
        </row>
        <row r="64">
          <cell r="B64">
            <v>14009300</v>
          </cell>
          <cell r="C64">
            <v>12072960</v>
          </cell>
          <cell r="D64">
            <v>1359000</v>
          </cell>
          <cell r="G64">
            <v>12038474.76</v>
          </cell>
          <cell r="H64">
            <v>332151.9900000002</v>
          </cell>
          <cell r="I64">
            <v>24.440911699779267</v>
          </cell>
          <cell r="J64">
            <v>-1026848.0099999998</v>
          </cell>
          <cell r="K64">
            <v>99.71435969306616</v>
          </cell>
          <cell r="L64">
            <v>-34485.24000000022</v>
          </cell>
        </row>
        <row r="65">
          <cell r="B65">
            <v>11237207</v>
          </cell>
          <cell r="C65">
            <v>10110450</v>
          </cell>
          <cell r="D65">
            <v>2104769</v>
          </cell>
          <cell r="G65">
            <v>8668381.03</v>
          </cell>
          <cell r="H65">
            <v>582272.8099999996</v>
          </cell>
          <cell r="I65">
            <v>27.664452013498845</v>
          </cell>
          <cell r="J65">
            <v>-1522496.1900000004</v>
          </cell>
          <cell r="K65">
            <v>85.736846826798</v>
          </cell>
          <cell r="L65">
            <v>-1442068.9700000007</v>
          </cell>
        </row>
        <row r="66">
          <cell r="B66">
            <v>32501775</v>
          </cell>
          <cell r="C66">
            <v>27603558</v>
          </cell>
          <cell r="D66">
            <v>3013991</v>
          </cell>
          <cell r="G66">
            <v>26816043.65</v>
          </cell>
          <cell r="H66">
            <v>601351.7699999996</v>
          </cell>
          <cell r="I66">
            <v>19.952009478462262</v>
          </cell>
          <cell r="J66">
            <v>-2412639.2300000004</v>
          </cell>
          <cell r="K66">
            <v>97.14705491951435</v>
          </cell>
          <cell r="L66">
            <v>-787514.3500000015</v>
          </cell>
        </row>
        <row r="67">
          <cell r="B67">
            <v>63857200</v>
          </cell>
          <cell r="C67">
            <v>53874236</v>
          </cell>
          <cell r="D67">
            <v>4555396</v>
          </cell>
          <cell r="G67">
            <v>55598714.83</v>
          </cell>
          <cell r="H67">
            <v>874668.8200000003</v>
          </cell>
          <cell r="I67">
            <v>19.20071976179459</v>
          </cell>
          <cell r="J67">
            <v>-3680727.1799999997</v>
          </cell>
          <cell r="K67">
            <v>103.20093417194815</v>
          </cell>
          <cell r="L67">
            <v>1724478.8299999982</v>
          </cell>
        </row>
        <row r="68">
          <cell r="B68">
            <v>96487699</v>
          </cell>
          <cell r="C68">
            <v>79740078</v>
          </cell>
          <cell r="D68">
            <v>14893341</v>
          </cell>
          <cell r="G68">
            <v>67492466</v>
          </cell>
          <cell r="H68">
            <v>1935477.8599999994</v>
          </cell>
          <cell r="I68">
            <v>12.995592191167848</v>
          </cell>
          <cell r="J68">
            <v>-12957863.14</v>
          </cell>
          <cell r="K68">
            <v>84.64058186649879</v>
          </cell>
          <cell r="L68">
            <v>-12247612</v>
          </cell>
        </row>
        <row r="69">
          <cell r="B69">
            <v>14752300</v>
          </cell>
          <cell r="C69">
            <v>12460850</v>
          </cell>
          <cell r="D69">
            <v>1607770</v>
          </cell>
          <cell r="G69">
            <v>12399573.15</v>
          </cell>
          <cell r="H69">
            <v>602401.1899999995</v>
          </cell>
          <cell r="I69">
            <v>37.46811981813316</v>
          </cell>
          <cell r="J69">
            <v>-1005368.8100000005</v>
          </cell>
          <cell r="K69">
            <v>99.50824502341334</v>
          </cell>
          <cell r="L69">
            <v>-61276.84999999963</v>
          </cell>
        </row>
        <row r="70">
          <cell r="B70">
            <v>8651665</v>
          </cell>
          <cell r="C70">
            <v>7573860</v>
          </cell>
          <cell r="D70">
            <v>1027370</v>
          </cell>
          <cell r="G70">
            <v>7312942.31</v>
          </cell>
          <cell r="H70">
            <v>244943.54000000004</v>
          </cell>
          <cell r="I70">
            <v>23.841803829194937</v>
          </cell>
          <cell r="J70">
            <v>-782426.46</v>
          </cell>
          <cell r="K70">
            <v>96.5550235943099</v>
          </cell>
          <cell r="L70">
            <v>-260917.6900000004</v>
          </cell>
        </row>
        <row r="71">
          <cell r="B71">
            <v>6311120</v>
          </cell>
          <cell r="C71">
            <v>4696918</v>
          </cell>
          <cell r="D71">
            <v>744482</v>
          </cell>
          <cell r="G71">
            <v>5978676.12</v>
          </cell>
          <cell r="H71">
            <v>273733.46999999974</v>
          </cell>
          <cell r="I71">
            <v>36.76831273288001</v>
          </cell>
          <cell r="J71">
            <v>-470748.53000000026</v>
          </cell>
          <cell r="K71">
            <v>127.28934420400782</v>
          </cell>
          <cell r="L71">
            <v>1281758.12</v>
          </cell>
        </row>
        <row r="72">
          <cell r="B72">
            <v>51931108</v>
          </cell>
          <cell r="C72">
            <v>46954443</v>
          </cell>
          <cell r="D72">
            <v>8595096</v>
          </cell>
          <cell r="G72">
            <v>41602220.24</v>
          </cell>
          <cell r="H72">
            <v>1153891.440000005</v>
          </cell>
          <cell r="I72">
            <v>13.424997696360869</v>
          </cell>
          <cell r="J72">
            <v>-7441204.559999995</v>
          </cell>
          <cell r="K72">
            <v>88.60124320929545</v>
          </cell>
          <cell r="L72">
            <v>-5352222.759999998</v>
          </cell>
        </row>
        <row r="73">
          <cell r="B73">
            <v>23141359</v>
          </cell>
          <cell r="C73">
            <v>20052379</v>
          </cell>
          <cell r="D73">
            <v>2527430</v>
          </cell>
          <cell r="G73">
            <v>18383804.43</v>
          </cell>
          <cell r="H73">
            <v>492435.3999999985</v>
          </cell>
          <cell r="I73">
            <v>19.48364148561972</v>
          </cell>
          <cell r="J73">
            <v>-2034994.6000000015</v>
          </cell>
          <cell r="K73">
            <v>91.67891964339991</v>
          </cell>
          <cell r="L73">
            <v>-1668574.5700000003</v>
          </cell>
        </row>
        <row r="74">
          <cell r="B74">
            <v>8337950</v>
          </cell>
          <cell r="C74">
            <v>7409760</v>
          </cell>
          <cell r="D74">
            <v>906830</v>
          </cell>
          <cell r="G74">
            <v>7334577.19</v>
          </cell>
          <cell r="H74">
            <v>196734.65000000037</v>
          </cell>
          <cell r="I74">
            <v>21.69476638399704</v>
          </cell>
          <cell r="J74">
            <v>-710095.3499999996</v>
          </cell>
          <cell r="K74">
            <v>98.9853543164691</v>
          </cell>
          <cell r="L74">
            <v>-75182.80999999959</v>
          </cell>
        </row>
        <row r="75">
          <cell r="B75">
            <v>9216152</v>
          </cell>
          <cell r="C75">
            <v>7278233</v>
          </cell>
          <cell r="D75">
            <v>697873</v>
          </cell>
          <cell r="G75">
            <v>7028777.32</v>
          </cell>
          <cell r="H75">
            <v>246280.16000000015</v>
          </cell>
          <cell r="I75">
            <v>35.29011152458974</v>
          </cell>
          <cell r="J75">
            <v>-451592.83999999985</v>
          </cell>
          <cell r="K75">
            <v>96.57257908616006</v>
          </cell>
          <cell r="L75">
            <v>-249455.6799999997</v>
          </cell>
        </row>
        <row r="76">
          <cell r="B76">
            <v>7830526</v>
          </cell>
          <cell r="C76">
            <v>6449819</v>
          </cell>
          <cell r="D76">
            <v>905202</v>
          </cell>
          <cell r="G76">
            <v>7574026.49</v>
          </cell>
          <cell r="H76">
            <v>187501.24000000022</v>
          </cell>
          <cell r="I76">
            <v>20.71374566118946</v>
          </cell>
          <cell r="J76">
            <v>-717700.7599999998</v>
          </cell>
          <cell r="K76">
            <v>117.43006261105933</v>
          </cell>
          <cell r="L76">
            <v>1124207.4900000002</v>
          </cell>
        </row>
        <row r="77">
          <cell r="B77">
            <v>15559117</v>
          </cell>
          <cell r="C77">
            <v>12978322</v>
          </cell>
          <cell r="D77">
            <v>1615843</v>
          </cell>
          <cell r="G77">
            <v>11764439.08</v>
          </cell>
          <cell r="H77">
            <v>244505.79000000097</v>
          </cell>
          <cell r="I77">
            <v>15.131778891884979</v>
          </cell>
          <cell r="J77">
            <v>-1371337.209999999</v>
          </cell>
          <cell r="K77">
            <v>90.64684232676613</v>
          </cell>
          <cell r="L77">
            <v>-1213882.92</v>
          </cell>
        </row>
        <row r="78">
          <cell r="B78">
            <v>11588535</v>
          </cell>
          <cell r="C78">
            <v>10184140</v>
          </cell>
          <cell r="D78">
            <v>923948</v>
          </cell>
          <cell r="G78">
            <v>10137371.85</v>
          </cell>
          <cell r="H78">
            <v>149553.31000000052</v>
          </cell>
          <cell r="I78">
            <v>16.18633407940712</v>
          </cell>
          <cell r="J78">
            <v>-774394.6899999995</v>
          </cell>
          <cell r="K78">
            <v>99.54077467513211</v>
          </cell>
          <cell r="L78">
            <v>-46768.15000000037</v>
          </cell>
        </row>
        <row r="79">
          <cell r="B79">
            <v>12263142398</v>
          </cell>
          <cell r="C79">
            <v>10127803157</v>
          </cell>
          <cell r="D79">
            <v>1236826896</v>
          </cell>
          <cell r="G79">
            <v>9469306468.400007</v>
          </cell>
          <cell r="H79">
            <v>324002265.6199996</v>
          </cell>
          <cell r="I79">
            <v>26.196249990022825</v>
          </cell>
          <cell r="J79">
            <v>-912824630.3800002</v>
          </cell>
          <cell r="K79">
            <v>93.4981290770362</v>
          </cell>
          <cell r="L79">
            <v>-658496688.6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1">
      <pane xSplit="1" ySplit="9" topLeftCell="B16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F55" sqref="F55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10.10.2019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10.10.2019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жовтень</v>
      </c>
      <c r="E8" s="16" t="s">
        <v>10</v>
      </c>
      <c r="F8" s="21" t="str">
        <f>'[1]вспомогат'!H8</f>
        <v>за жовтень</v>
      </c>
      <c r="G8" s="22" t="str">
        <f>'[1]вспомогат'!I8</f>
        <v>за жовтень</v>
      </c>
      <c r="H8" s="23"/>
      <c r="I8" s="22" t="str">
        <f>'[1]вспомогат'!K8</f>
        <v>за 10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2359833700</v>
      </c>
      <c r="C10" s="33">
        <f>'[1]вспомогат'!C10</f>
        <v>1882367720</v>
      </c>
      <c r="D10" s="33">
        <f>'[1]вспомогат'!D10</f>
        <v>142698800</v>
      </c>
      <c r="E10" s="33">
        <f>'[1]вспомогат'!G10</f>
        <v>1642814311.81</v>
      </c>
      <c r="F10" s="33">
        <f>'[1]вспомогат'!H10</f>
        <v>55910647.869999886</v>
      </c>
      <c r="G10" s="34">
        <f>'[1]вспомогат'!I10</f>
        <v>39.180881598163324</v>
      </c>
      <c r="H10" s="35">
        <f>'[1]вспомогат'!J10</f>
        <v>-86788152.13000011</v>
      </c>
      <c r="I10" s="36">
        <f>'[1]вспомогат'!K10</f>
        <v>87.27382510628688</v>
      </c>
      <c r="J10" s="37">
        <f>'[1]вспомогат'!L10</f>
        <v>-239553408.19000006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5624000000</v>
      </c>
      <c r="C12" s="33">
        <f>'[1]вспомогат'!C11</f>
        <v>4631525000</v>
      </c>
      <c r="D12" s="38">
        <f>'[1]вспомогат'!D11</f>
        <v>651525000</v>
      </c>
      <c r="E12" s="33">
        <f>'[1]вспомогат'!G11</f>
        <v>4366134165.53</v>
      </c>
      <c r="F12" s="38">
        <f>'[1]вспомогат'!H11</f>
        <v>149197712.92999983</v>
      </c>
      <c r="G12" s="39">
        <f>'[1]вспомогат'!I11</f>
        <v>22.899767918345393</v>
      </c>
      <c r="H12" s="35">
        <f>'[1]вспомогат'!J11</f>
        <v>-502327287.0700002</v>
      </c>
      <c r="I12" s="36">
        <f>'[1]вспомогат'!K11</f>
        <v>94.26990387680083</v>
      </c>
      <c r="J12" s="37">
        <f>'[1]вспомогат'!L11</f>
        <v>-265390834.47000027</v>
      </c>
    </row>
    <row r="13" spans="1:10" ht="12.75">
      <c r="A13" s="32" t="s">
        <v>15</v>
      </c>
      <c r="B13" s="33">
        <f>'[1]вспомогат'!B12</f>
        <v>480270910</v>
      </c>
      <c r="C13" s="33">
        <f>'[1]вспомогат'!C12</f>
        <v>404239622</v>
      </c>
      <c r="D13" s="38">
        <f>'[1]вспомогат'!D12</f>
        <v>44179286</v>
      </c>
      <c r="E13" s="33">
        <f>'[1]вспомогат'!G12</f>
        <v>372857342.4</v>
      </c>
      <c r="F13" s="38">
        <f>'[1]вспомогат'!H12</f>
        <v>10415088.349999964</v>
      </c>
      <c r="G13" s="39">
        <f>'[1]вспомогат'!I12</f>
        <v>23.57459636174284</v>
      </c>
      <c r="H13" s="35">
        <f>'[1]вспомогат'!J12</f>
        <v>-33764197.650000036</v>
      </c>
      <c r="I13" s="36">
        <f>'[1]вспомогат'!K12</f>
        <v>92.23671359953923</v>
      </c>
      <c r="J13" s="37">
        <f>'[1]вспомогат'!L12</f>
        <v>-31382279.600000024</v>
      </c>
    </row>
    <row r="14" spans="1:10" ht="12.75">
      <c r="A14" s="32" t="s">
        <v>16</v>
      </c>
      <c r="B14" s="33">
        <f>'[1]вспомогат'!B13</f>
        <v>612583056</v>
      </c>
      <c r="C14" s="33">
        <f>'[1]вспомогат'!C13</f>
        <v>528272245</v>
      </c>
      <c r="D14" s="38">
        <f>'[1]вспомогат'!D13</f>
        <v>42868437</v>
      </c>
      <c r="E14" s="33">
        <f>'[1]вспомогат'!G13</f>
        <v>541014042.98</v>
      </c>
      <c r="F14" s="38">
        <f>'[1]вспомогат'!H13</f>
        <v>25196947.22000003</v>
      </c>
      <c r="G14" s="39">
        <f>'[1]вспомогат'!I13</f>
        <v>58.7773872418069</v>
      </c>
      <c r="H14" s="35">
        <f>'[1]вспомогат'!J13</f>
        <v>-17671489.77999997</v>
      </c>
      <c r="I14" s="36">
        <f>'[1]вспомогат'!K13</f>
        <v>102.41197566228375</v>
      </c>
      <c r="J14" s="37">
        <f>'[1]вспомогат'!L13</f>
        <v>12741797.98000002</v>
      </c>
    </row>
    <row r="15" spans="1:10" ht="12.75">
      <c r="A15" s="32" t="s">
        <v>17</v>
      </c>
      <c r="B15" s="33">
        <f>'[1]вспомогат'!B14</f>
        <v>615787000</v>
      </c>
      <c r="C15" s="33">
        <f>'[1]вспомогат'!C14</f>
        <v>522801000</v>
      </c>
      <c r="D15" s="38">
        <f>'[1]вспомогат'!D14</f>
        <v>51532500</v>
      </c>
      <c r="E15" s="33">
        <f>'[1]вспомогат'!G14</f>
        <v>489749564.57</v>
      </c>
      <c r="F15" s="38">
        <f>'[1]вспомогат'!H14</f>
        <v>15348831.290000021</v>
      </c>
      <c r="G15" s="39">
        <f>'[1]вспомогат'!I14</f>
        <v>29.784759695337936</v>
      </c>
      <c r="H15" s="35">
        <f>'[1]вспомогат'!J14</f>
        <v>-36183668.70999998</v>
      </c>
      <c r="I15" s="36">
        <f>'[1]вспомогат'!K14</f>
        <v>93.678008376036</v>
      </c>
      <c r="J15" s="37">
        <f>'[1]вспомогат'!L14</f>
        <v>-33051435.430000007</v>
      </c>
    </row>
    <row r="16" spans="1:10" ht="12.75">
      <c r="A16" s="32" t="s">
        <v>18</v>
      </c>
      <c r="B16" s="33">
        <f>'[1]вспомогат'!B15</f>
        <v>89482700</v>
      </c>
      <c r="C16" s="33">
        <f>'[1]вспомогат'!C15</f>
        <v>75483600</v>
      </c>
      <c r="D16" s="38">
        <f>'[1]вспомогат'!D15</f>
        <v>6142000</v>
      </c>
      <c r="E16" s="33">
        <f>'[1]вспомогат'!G15</f>
        <v>76534577.96</v>
      </c>
      <c r="F16" s="38">
        <f>'[1]вспомогат'!H15</f>
        <v>2141461.6799999923</v>
      </c>
      <c r="G16" s="39">
        <f>'[1]вспомогат'!I15</f>
        <v>34.865869098013555</v>
      </c>
      <c r="H16" s="35">
        <f>'[1]вспомогат'!J15</f>
        <v>-4000538.3200000077</v>
      </c>
      <c r="I16" s="36">
        <f>'[1]вспомогат'!K15</f>
        <v>101.39232622715397</v>
      </c>
      <c r="J16" s="37">
        <f>'[1]вспомогат'!L15</f>
        <v>1050977.9599999934</v>
      </c>
    </row>
    <row r="17" spans="1:10" ht="18" customHeight="1">
      <c r="A17" s="40" t="s">
        <v>19</v>
      </c>
      <c r="B17" s="41">
        <f>SUM(B12:B16)</f>
        <v>7422123666</v>
      </c>
      <c r="C17" s="41">
        <f>SUM(C12:C16)</f>
        <v>6162321467</v>
      </c>
      <c r="D17" s="41">
        <f>SUM(D12:D16)</f>
        <v>796247223</v>
      </c>
      <c r="E17" s="41">
        <f>SUM(E12:E16)</f>
        <v>5846289693.44</v>
      </c>
      <c r="F17" s="41">
        <f>SUM(F12:F16)</f>
        <v>202300041.46999985</v>
      </c>
      <c r="G17" s="42">
        <f>F17/D17*100</f>
        <v>25.40668722307115</v>
      </c>
      <c r="H17" s="41">
        <f>SUM(H12:H16)</f>
        <v>-593947181.5300003</v>
      </c>
      <c r="I17" s="43">
        <f>E17/C17*100</f>
        <v>94.87154678228991</v>
      </c>
      <c r="J17" s="41">
        <f>SUM(J12:J16)</f>
        <v>-316031773.5600003</v>
      </c>
    </row>
    <row r="18" spans="1:10" ht="20.25" customHeight="1">
      <c r="A18" s="32" t="s">
        <v>20</v>
      </c>
      <c r="B18" s="44">
        <f>'[1]вспомогат'!B16</f>
        <v>38978086</v>
      </c>
      <c r="C18" s="44">
        <f>'[1]вспомогат'!C16</f>
        <v>31894150</v>
      </c>
      <c r="D18" s="45">
        <f>'[1]вспомогат'!D16</f>
        <v>6391410</v>
      </c>
      <c r="E18" s="44">
        <f>'[1]вспомогат'!G16</f>
        <v>27862754.47</v>
      </c>
      <c r="F18" s="45">
        <f>'[1]вспомогат'!H16</f>
        <v>977569.6099999994</v>
      </c>
      <c r="G18" s="46">
        <f>'[1]вспомогат'!I16</f>
        <v>15.295053986522527</v>
      </c>
      <c r="H18" s="47">
        <f>'[1]вспомогат'!J16</f>
        <v>-5413840.390000001</v>
      </c>
      <c r="I18" s="48">
        <f>'[1]вспомогат'!K16</f>
        <v>87.36007847834163</v>
      </c>
      <c r="J18" s="49">
        <f>'[1]вспомогат'!L16</f>
        <v>-4031395.530000001</v>
      </c>
    </row>
    <row r="19" spans="1:10" ht="12.75">
      <c r="A19" s="32" t="s">
        <v>21</v>
      </c>
      <c r="B19" s="33">
        <f>'[1]вспомогат'!B17</f>
        <v>311272630</v>
      </c>
      <c r="C19" s="33">
        <f>'[1]вспомогат'!C17</f>
        <v>252304956</v>
      </c>
      <c r="D19" s="38">
        <f>'[1]вспомогат'!D17</f>
        <v>30927871</v>
      </c>
      <c r="E19" s="33">
        <f>'[1]вспомогат'!G17</f>
        <v>268281841.07</v>
      </c>
      <c r="F19" s="38">
        <f>'[1]вспомогат'!H17</f>
        <v>11490105.719999999</v>
      </c>
      <c r="G19" s="39">
        <f>'[1]вспомогат'!I17</f>
        <v>37.1512986458072</v>
      </c>
      <c r="H19" s="35">
        <f>'[1]вспомогат'!J17</f>
        <v>-19437765.28</v>
      </c>
      <c r="I19" s="36">
        <f>'[1]вспомогат'!K17</f>
        <v>106.33237068478354</v>
      </c>
      <c r="J19" s="37">
        <f>'[1]вспомогат'!L17</f>
        <v>15976885.069999993</v>
      </c>
    </row>
    <row r="20" spans="1:10" ht="12.75">
      <c r="A20" s="32" t="s">
        <v>22</v>
      </c>
      <c r="B20" s="33">
        <f>'[1]вспомогат'!B18</f>
        <v>120000</v>
      </c>
      <c r="C20" s="33">
        <f>'[1]вспомогат'!C18</f>
        <v>98500</v>
      </c>
      <c r="D20" s="38">
        <f>'[1]вспомогат'!D18</f>
        <v>9200</v>
      </c>
      <c r="E20" s="33">
        <f>'[1]вспомогат'!G18</f>
        <v>82458.27</v>
      </c>
      <c r="F20" s="38">
        <f>'[1]вспомогат'!H18</f>
        <v>5409.350000000006</v>
      </c>
      <c r="G20" s="39">
        <f>'[1]вспомогат'!I18</f>
        <v>58.79728260869571</v>
      </c>
      <c r="H20" s="35">
        <f>'[1]вспомогат'!J18</f>
        <v>-3790.649999999994</v>
      </c>
      <c r="I20" s="36">
        <f>'[1]вспомогат'!K18</f>
        <v>83.71397969543148</v>
      </c>
      <c r="J20" s="37">
        <f>'[1]вспомогат'!L18</f>
        <v>-16041.729999999996</v>
      </c>
    </row>
    <row r="21" spans="1:10" ht="12.75">
      <c r="A21" s="32" t="s">
        <v>23</v>
      </c>
      <c r="B21" s="33">
        <f>'[1]вспомогат'!B19</f>
        <v>5855500</v>
      </c>
      <c r="C21" s="33">
        <f>'[1]вспомогат'!C19</f>
        <v>5049173</v>
      </c>
      <c r="D21" s="38">
        <f>'[1]вспомогат'!D19</f>
        <v>1033768</v>
      </c>
      <c r="E21" s="33">
        <f>'[1]вспомогат'!G19</f>
        <v>4674594.22</v>
      </c>
      <c r="F21" s="38">
        <f>'[1]вспомогат'!H19</f>
        <v>181871.20999999996</v>
      </c>
      <c r="G21" s="39">
        <f>'[1]вспомогат'!I19</f>
        <v>17.5930392505862</v>
      </c>
      <c r="H21" s="35">
        <f>'[1]вспомогат'!J19</f>
        <v>-851896.79</v>
      </c>
      <c r="I21" s="36">
        <f>'[1]вспомогат'!K19</f>
        <v>92.58138352557933</v>
      </c>
      <c r="J21" s="37">
        <f>'[1]вспомогат'!L19</f>
        <v>-374578.78000000026</v>
      </c>
    </row>
    <row r="22" spans="1:10" ht="12.75">
      <c r="A22" s="32" t="s">
        <v>24</v>
      </c>
      <c r="B22" s="33">
        <f>'[1]вспомогат'!B20</f>
        <v>134040333</v>
      </c>
      <c r="C22" s="33">
        <f>'[1]вспомогат'!C20</f>
        <v>111479591</v>
      </c>
      <c r="D22" s="38">
        <f>'[1]вспомогат'!D20</f>
        <v>14751358</v>
      </c>
      <c r="E22" s="33">
        <f>'[1]вспомогат'!G20</f>
        <v>103769115.14</v>
      </c>
      <c r="F22" s="38">
        <f>'[1]вспомогат'!H20</f>
        <v>2731377.7900000066</v>
      </c>
      <c r="G22" s="39">
        <f>'[1]вспомогат'!I20</f>
        <v>18.51611078790174</v>
      </c>
      <c r="H22" s="35">
        <f>'[1]вспомогат'!J20</f>
        <v>-12019980.209999993</v>
      </c>
      <c r="I22" s="36">
        <f>'[1]вспомогат'!K20</f>
        <v>93.08350901646205</v>
      </c>
      <c r="J22" s="37">
        <f>'[1]вспомогат'!L20</f>
        <v>-7710475.859999999</v>
      </c>
    </row>
    <row r="23" spans="1:10" ht="12.75">
      <c r="A23" s="32" t="s">
        <v>25</v>
      </c>
      <c r="B23" s="33">
        <f>'[1]вспомогат'!B21</f>
        <v>35371370</v>
      </c>
      <c r="C23" s="33">
        <f>'[1]вспомогат'!C21</f>
        <v>29403335</v>
      </c>
      <c r="D23" s="38">
        <f>'[1]вспомогат'!D21</f>
        <v>4030400</v>
      </c>
      <c r="E23" s="33">
        <f>'[1]вспомогат'!G21</f>
        <v>30188988.26</v>
      </c>
      <c r="F23" s="38">
        <f>'[1]вспомогат'!H21</f>
        <v>1053863.7700000033</v>
      </c>
      <c r="G23" s="39">
        <f>'[1]вспомогат'!I21</f>
        <v>26.14787043469639</v>
      </c>
      <c r="H23" s="35">
        <f>'[1]вспомогат'!J21</f>
        <v>-2976536.2299999967</v>
      </c>
      <c r="I23" s="36">
        <f>'[1]вспомогат'!K21</f>
        <v>102.67198690216604</v>
      </c>
      <c r="J23" s="37">
        <f>'[1]вспомогат'!L21</f>
        <v>785653.2600000016</v>
      </c>
    </row>
    <row r="24" spans="1:10" ht="12.75">
      <c r="A24" s="32" t="s">
        <v>26</v>
      </c>
      <c r="B24" s="33">
        <f>'[1]вспомогат'!B22</f>
        <v>62391726</v>
      </c>
      <c r="C24" s="33">
        <f>'[1]вспомогат'!C22</f>
        <v>54444409</v>
      </c>
      <c r="D24" s="38">
        <f>'[1]вспомогат'!D22</f>
        <v>7997976</v>
      </c>
      <c r="E24" s="33">
        <f>'[1]вспомогат'!G22</f>
        <v>51221741.35</v>
      </c>
      <c r="F24" s="38">
        <f>'[1]вспомогат'!H22</f>
        <v>1617796.2800000012</v>
      </c>
      <c r="G24" s="39">
        <f>'[1]вспомогат'!I22</f>
        <v>20.22757107548211</v>
      </c>
      <c r="H24" s="35">
        <f>'[1]вспомогат'!J22</f>
        <v>-6380179.719999999</v>
      </c>
      <c r="I24" s="36">
        <f>'[1]вспомогат'!K22</f>
        <v>94.0808106668951</v>
      </c>
      <c r="J24" s="37">
        <f>'[1]вспомогат'!L22</f>
        <v>-3222667.6499999985</v>
      </c>
    </row>
    <row r="25" spans="1:10" ht="12.75">
      <c r="A25" s="32" t="s">
        <v>27</v>
      </c>
      <c r="B25" s="33">
        <f>'[1]вспомогат'!B23</f>
        <v>4526967</v>
      </c>
      <c r="C25" s="33">
        <f>'[1]вспомогат'!C23</f>
        <v>3645593</v>
      </c>
      <c r="D25" s="38">
        <f>'[1]вспомогат'!D23</f>
        <v>1158733</v>
      </c>
      <c r="E25" s="33">
        <f>'[1]вспомогат'!G23</f>
        <v>3387376.75</v>
      </c>
      <c r="F25" s="38">
        <f>'[1]вспомогат'!H23</f>
        <v>187042.93999999994</v>
      </c>
      <c r="G25" s="39">
        <f>'[1]вспомогат'!I23</f>
        <v>16.14202236408214</v>
      </c>
      <c r="H25" s="35">
        <f>'[1]вспомогат'!J23</f>
        <v>-971690.06</v>
      </c>
      <c r="I25" s="36">
        <f>'[1]вспомогат'!K23</f>
        <v>92.91703023349014</v>
      </c>
      <c r="J25" s="37">
        <f>'[1]вспомогат'!L23</f>
        <v>-258216.25</v>
      </c>
    </row>
    <row r="26" spans="1:10" ht="12.75">
      <c r="A26" s="50" t="s">
        <v>28</v>
      </c>
      <c r="B26" s="33">
        <f>'[1]вспомогат'!B24</f>
        <v>40137674</v>
      </c>
      <c r="C26" s="33">
        <f>'[1]вспомогат'!C24</f>
        <v>32418730</v>
      </c>
      <c r="D26" s="38">
        <f>'[1]вспомогат'!D24</f>
        <v>5798947</v>
      </c>
      <c r="E26" s="33">
        <f>'[1]вспомогат'!G24</f>
        <v>31686821.67</v>
      </c>
      <c r="F26" s="38">
        <f>'[1]вспомогат'!H24</f>
        <v>1129683.2600000016</v>
      </c>
      <c r="G26" s="39">
        <f>'[1]вспомогат'!I24</f>
        <v>19.480834365273587</v>
      </c>
      <c r="H26" s="35">
        <f>'[1]вспомогат'!J24</f>
        <v>-4669263.739999998</v>
      </c>
      <c r="I26" s="36">
        <f>'[1]вспомогат'!K24</f>
        <v>97.7423288018994</v>
      </c>
      <c r="J26" s="37">
        <f>'[1]вспомогат'!L24</f>
        <v>-731908.3299999982</v>
      </c>
    </row>
    <row r="27" spans="1:10" ht="12.75">
      <c r="A27" s="32" t="s">
        <v>29</v>
      </c>
      <c r="B27" s="33">
        <f>'[1]вспомогат'!B25</f>
        <v>122077439</v>
      </c>
      <c r="C27" s="33">
        <f>'[1]вспомогат'!C25</f>
        <v>101063196</v>
      </c>
      <c r="D27" s="38">
        <f>'[1]вспомогат'!D25</f>
        <v>12540340</v>
      </c>
      <c r="E27" s="33">
        <f>'[1]вспомогат'!G25</f>
        <v>99539117.06</v>
      </c>
      <c r="F27" s="38">
        <f>'[1]вспомогат'!H25</f>
        <v>2990166.200000003</v>
      </c>
      <c r="G27" s="39">
        <f>'[1]вспомогат'!I25</f>
        <v>23.844379020026594</v>
      </c>
      <c r="H27" s="35">
        <f>'[1]вспомогат'!J25</f>
        <v>-9550173.799999997</v>
      </c>
      <c r="I27" s="36">
        <f>'[1]вспомогат'!K25</f>
        <v>98.49195453901933</v>
      </c>
      <c r="J27" s="37">
        <f>'[1]вспомогат'!L25</f>
        <v>-1524078.9399999976</v>
      </c>
    </row>
    <row r="28" spans="1:10" ht="12.75">
      <c r="A28" s="32" t="s">
        <v>30</v>
      </c>
      <c r="B28" s="33">
        <f>'[1]вспомогат'!B26</f>
        <v>7480505</v>
      </c>
      <c r="C28" s="33">
        <f>'[1]вспомогат'!C26</f>
        <v>6066482</v>
      </c>
      <c r="D28" s="38">
        <f>'[1]вспомогат'!D26</f>
        <v>800566</v>
      </c>
      <c r="E28" s="33">
        <f>'[1]вспомогат'!G26</f>
        <v>5904626</v>
      </c>
      <c r="F28" s="38">
        <f>'[1]вспомогат'!H26</f>
        <v>247365.4299999997</v>
      </c>
      <c r="G28" s="39">
        <f>'[1]вспомогат'!I26</f>
        <v>30.898817836380722</v>
      </c>
      <c r="H28" s="35">
        <f>'[1]вспомогат'!J26</f>
        <v>-553200.5700000003</v>
      </c>
      <c r="I28" s="36">
        <f>'[1]вспомогат'!K26</f>
        <v>97.33196274216259</v>
      </c>
      <c r="J28" s="37">
        <f>'[1]вспомогат'!L26</f>
        <v>-161856</v>
      </c>
    </row>
    <row r="29" spans="1:10" ht="12.75">
      <c r="A29" s="32" t="s">
        <v>31</v>
      </c>
      <c r="B29" s="33">
        <f>'[1]вспомогат'!B27</f>
        <v>67402688</v>
      </c>
      <c r="C29" s="33">
        <f>'[1]вспомогат'!C27</f>
        <v>56319128</v>
      </c>
      <c r="D29" s="38">
        <f>'[1]вспомогат'!D27</f>
        <v>9086664</v>
      </c>
      <c r="E29" s="33">
        <f>'[1]вспомогат'!G27</f>
        <v>50717189.69</v>
      </c>
      <c r="F29" s="38">
        <f>'[1]вспомогат'!H27</f>
        <v>2056959.759999998</v>
      </c>
      <c r="G29" s="39">
        <f>'[1]вспомогат'!I27</f>
        <v>22.637127993287724</v>
      </c>
      <c r="H29" s="35">
        <f>'[1]вспомогат'!J27</f>
        <v>-7029704.240000002</v>
      </c>
      <c r="I29" s="36">
        <f>'[1]вспомогат'!K27</f>
        <v>90.05322257475294</v>
      </c>
      <c r="J29" s="37">
        <f>'[1]вспомогат'!L27</f>
        <v>-5601938.310000002</v>
      </c>
    </row>
    <row r="30" spans="1:10" ht="12.75">
      <c r="A30" s="32" t="s">
        <v>32</v>
      </c>
      <c r="B30" s="33">
        <f>'[1]вспомогат'!B28</f>
        <v>119900</v>
      </c>
      <c r="C30" s="33">
        <f>'[1]вспомогат'!C28</f>
        <v>108950</v>
      </c>
      <c r="D30" s="38">
        <f>'[1]вспомогат'!D28</f>
        <v>4250</v>
      </c>
      <c r="E30" s="33">
        <f>'[1]вспомогат'!G28</f>
        <v>97568.64</v>
      </c>
      <c r="F30" s="38">
        <f>'[1]вспомогат'!H28</f>
        <v>3044</v>
      </c>
      <c r="G30" s="39">
        <f>'[1]вспомогат'!I28</f>
        <v>71.62352941176471</v>
      </c>
      <c r="H30" s="35">
        <f>'[1]вспомогат'!J28</f>
        <v>-1206</v>
      </c>
      <c r="I30" s="36">
        <f>'[1]вспомогат'!K28</f>
        <v>89.55359339146398</v>
      </c>
      <c r="J30" s="37">
        <f>'[1]вспомогат'!L28</f>
        <v>-11381.36</v>
      </c>
    </row>
    <row r="31" spans="1:10" ht="12.75">
      <c r="A31" s="32" t="s">
        <v>33</v>
      </c>
      <c r="B31" s="33">
        <f>'[1]вспомогат'!B29</f>
        <v>212850156</v>
      </c>
      <c r="C31" s="33">
        <f>'[1]вспомогат'!C29</f>
        <v>179456134</v>
      </c>
      <c r="D31" s="38">
        <f>'[1]вспомогат'!D29</f>
        <v>18521367</v>
      </c>
      <c r="E31" s="33">
        <f>'[1]вспомогат'!G29</f>
        <v>170247585.68</v>
      </c>
      <c r="F31" s="38">
        <f>'[1]вспомогат'!H29</f>
        <v>5905751.879999995</v>
      </c>
      <c r="G31" s="39">
        <f>'[1]вспомогат'!I29</f>
        <v>31.886155487335223</v>
      </c>
      <c r="H31" s="35">
        <f>'[1]вспомогат'!J29</f>
        <v>-12615615.120000005</v>
      </c>
      <c r="I31" s="36">
        <f>'[1]вспомогат'!K29</f>
        <v>94.8686355184716</v>
      </c>
      <c r="J31" s="37">
        <f>'[1]вспомогат'!L29</f>
        <v>-9208548.319999993</v>
      </c>
    </row>
    <row r="32" spans="1:10" ht="12.75">
      <c r="A32" s="32" t="s">
        <v>34</v>
      </c>
      <c r="B32" s="33">
        <f>'[1]вспомогат'!B30</f>
        <v>25848663</v>
      </c>
      <c r="C32" s="33">
        <f>'[1]вспомогат'!C30</f>
        <v>22866388</v>
      </c>
      <c r="D32" s="38">
        <f>'[1]вспомогат'!D30</f>
        <v>1901611</v>
      </c>
      <c r="E32" s="33">
        <f>'[1]вспомогат'!G30</f>
        <v>23267086.91</v>
      </c>
      <c r="F32" s="38">
        <f>'[1]вспомогат'!H30</f>
        <v>890327.4600000009</v>
      </c>
      <c r="G32" s="39">
        <f>'[1]вспомогат'!I30</f>
        <v>46.81964187207588</v>
      </c>
      <c r="H32" s="35">
        <f>'[1]вспомогат'!J30</f>
        <v>-1011283.5399999991</v>
      </c>
      <c r="I32" s="36">
        <f>'[1]вспомогат'!K30</f>
        <v>101.75234894990848</v>
      </c>
      <c r="J32" s="37">
        <f>'[1]вспомогат'!L30</f>
        <v>400698.91000000015</v>
      </c>
    </row>
    <row r="33" spans="1:10" ht="12.75">
      <c r="A33" s="32" t="s">
        <v>35</v>
      </c>
      <c r="B33" s="33">
        <f>'[1]вспомогат'!B31</f>
        <v>40489693</v>
      </c>
      <c r="C33" s="33">
        <f>'[1]вспомогат'!C31</f>
        <v>35859648</v>
      </c>
      <c r="D33" s="38">
        <f>'[1]вспомогат'!D31</f>
        <v>8543816</v>
      </c>
      <c r="E33" s="33">
        <f>'[1]вспомогат'!G31</f>
        <v>32023374.89</v>
      </c>
      <c r="F33" s="38">
        <f>'[1]вспомогат'!H31</f>
        <v>1270764.3500000015</v>
      </c>
      <c r="G33" s="39">
        <f>'[1]вспомогат'!I31</f>
        <v>14.873498563171323</v>
      </c>
      <c r="H33" s="35">
        <f>'[1]вспомогат'!J31</f>
        <v>-7273051.6499999985</v>
      </c>
      <c r="I33" s="36">
        <f>'[1]вспомогат'!K31</f>
        <v>89.30197778293864</v>
      </c>
      <c r="J33" s="37">
        <f>'[1]вспомогат'!L31</f>
        <v>-3836273.1099999994</v>
      </c>
    </row>
    <row r="34" spans="1:10" ht="12.75">
      <c r="A34" s="32" t="s">
        <v>36</v>
      </c>
      <c r="B34" s="33">
        <f>'[1]вспомогат'!B32</f>
        <v>41249828</v>
      </c>
      <c r="C34" s="33">
        <f>'[1]вспомогат'!C32</f>
        <v>35355896</v>
      </c>
      <c r="D34" s="38">
        <f>'[1]вспомогат'!D32</f>
        <v>3861924</v>
      </c>
      <c r="E34" s="33">
        <f>'[1]вспомогат'!G32</f>
        <v>36108880.68</v>
      </c>
      <c r="F34" s="38">
        <f>'[1]вспомогат'!H32</f>
        <v>1111361.8599999994</v>
      </c>
      <c r="G34" s="39">
        <f>'[1]вспомогат'!I32</f>
        <v>28.777414055791866</v>
      </c>
      <c r="H34" s="35">
        <f>'[1]вспомогат'!J32</f>
        <v>-2750562.1400000006</v>
      </c>
      <c r="I34" s="36">
        <f>'[1]вспомогат'!K32</f>
        <v>102.12972874453527</v>
      </c>
      <c r="J34" s="37">
        <f>'[1]вспомогат'!L32</f>
        <v>752984.6799999997</v>
      </c>
    </row>
    <row r="35" spans="1:10" ht="12.75">
      <c r="A35" s="32" t="s">
        <v>37</v>
      </c>
      <c r="B35" s="33">
        <f>'[1]вспомогат'!B33</f>
        <v>78199439</v>
      </c>
      <c r="C35" s="33">
        <f>'[1]вспомогат'!C33</f>
        <v>66252815</v>
      </c>
      <c r="D35" s="38">
        <f>'[1]вспомогат'!D33</f>
        <v>9625783</v>
      </c>
      <c r="E35" s="33">
        <f>'[1]вспомогат'!G33</f>
        <v>64156001.97</v>
      </c>
      <c r="F35" s="38">
        <f>'[1]вспомогат'!H33</f>
        <v>1661817.2699999958</v>
      </c>
      <c r="G35" s="39">
        <f>'[1]вспомогат'!I33</f>
        <v>17.264229517744123</v>
      </c>
      <c r="H35" s="35">
        <f>'[1]вспомогат'!J33</f>
        <v>-7963965.730000004</v>
      </c>
      <c r="I35" s="36">
        <f>'[1]вспомогат'!K33</f>
        <v>96.83513367696149</v>
      </c>
      <c r="J35" s="37">
        <f>'[1]вспомогат'!L33</f>
        <v>-2096813.0300000012</v>
      </c>
    </row>
    <row r="36" spans="1:10" ht="12.75">
      <c r="A36" s="32" t="s">
        <v>38</v>
      </c>
      <c r="B36" s="33">
        <f>'[1]вспомогат'!B34</f>
        <v>340000</v>
      </c>
      <c r="C36" s="33">
        <f>'[1]вспомогат'!C34</f>
        <v>307200</v>
      </c>
      <c r="D36" s="38">
        <f>'[1]вспомогат'!D34</f>
        <v>30100</v>
      </c>
      <c r="E36" s="33">
        <f>'[1]вспомогат'!G34</f>
        <v>255913.37</v>
      </c>
      <c r="F36" s="38">
        <f>'[1]вспомогат'!H34</f>
        <v>43135.369999999995</v>
      </c>
      <c r="G36" s="39">
        <f>'[1]вспомогат'!I34</f>
        <v>143.30687707641195</v>
      </c>
      <c r="H36" s="35">
        <f>'[1]вспомогат'!J34</f>
        <v>13035.369999999995</v>
      </c>
      <c r="I36" s="36">
        <f>'[1]вспомогат'!K34</f>
        <v>83.30513346354167</v>
      </c>
      <c r="J36" s="37">
        <f>'[1]вспомогат'!L34</f>
        <v>-51286.630000000005</v>
      </c>
    </row>
    <row r="37" spans="1:10" ht="12.75">
      <c r="A37" s="32" t="s">
        <v>39</v>
      </c>
      <c r="B37" s="33">
        <f>'[1]вспомогат'!B35</f>
        <v>8467600</v>
      </c>
      <c r="C37" s="33">
        <f>'[1]вспомогат'!C35</f>
        <v>7097961</v>
      </c>
      <c r="D37" s="38">
        <f>'[1]вспомогат'!D35</f>
        <v>1068525</v>
      </c>
      <c r="E37" s="33">
        <f>'[1]вспомогат'!G35</f>
        <v>6016070.69</v>
      </c>
      <c r="F37" s="38">
        <f>'[1]вспомогат'!H35</f>
        <v>72926.1400000006</v>
      </c>
      <c r="G37" s="39">
        <f>'[1]вспомогат'!I35</f>
        <v>6.824935308018118</v>
      </c>
      <c r="H37" s="35">
        <f>'[1]вспомогат'!J35</f>
        <v>-995598.8599999994</v>
      </c>
      <c r="I37" s="36">
        <f>'[1]вспомогат'!K35</f>
        <v>84.75773098781467</v>
      </c>
      <c r="J37" s="37">
        <f>'[1]вспомогат'!L35</f>
        <v>-1081890.3099999996</v>
      </c>
    </row>
    <row r="38" spans="1:10" ht="18.75" customHeight="1">
      <c r="A38" s="51" t="s">
        <v>40</v>
      </c>
      <c r="B38" s="41">
        <f>SUM(B18:B37)</f>
        <v>1237220197</v>
      </c>
      <c r="C38" s="41">
        <f>SUM(C18:C37)</f>
        <v>1031492235</v>
      </c>
      <c r="D38" s="41">
        <f>SUM(D18:D37)</f>
        <v>138084609</v>
      </c>
      <c r="E38" s="41">
        <f>SUM(E18:E37)</f>
        <v>1009489106.78</v>
      </c>
      <c r="F38" s="41">
        <f>SUM(F18:F37)</f>
        <v>35628339.65</v>
      </c>
      <c r="G38" s="42">
        <f>F38/D38*100</f>
        <v>25.80181810849028</v>
      </c>
      <c r="H38" s="41">
        <f>SUM(H18:H37)</f>
        <v>-102456269.35000001</v>
      </c>
      <c r="I38" s="43">
        <f>E38/C38*100</f>
        <v>97.86686438604164</v>
      </c>
      <c r="J38" s="41">
        <f>SUM(J18:J37)</f>
        <v>-22003128.219999995</v>
      </c>
    </row>
    <row r="39" spans="1:10" ht="12" customHeight="1">
      <c r="A39" s="52" t="s">
        <v>41</v>
      </c>
      <c r="B39" s="33">
        <f>'[1]вспомогат'!B36</f>
        <v>17534076</v>
      </c>
      <c r="C39" s="33">
        <f>'[1]вспомогат'!C36</f>
        <v>14387785</v>
      </c>
      <c r="D39" s="38">
        <f>'[1]вспомогат'!D36</f>
        <v>1506754</v>
      </c>
      <c r="E39" s="33">
        <f>'[1]вспомогат'!G36</f>
        <v>14467096.27</v>
      </c>
      <c r="F39" s="38">
        <f>'[1]вспомогат'!H36</f>
        <v>758253.3599999994</v>
      </c>
      <c r="G39" s="39">
        <f>'[1]вспомогат'!I36</f>
        <v>50.32363345310511</v>
      </c>
      <c r="H39" s="35">
        <f>'[1]вспомогат'!J36</f>
        <v>-748500.6400000006</v>
      </c>
      <c r="I39" s="36">
        <f>'[1]вспомогат'!K36</f>
        <v>100.55124030557865</v>
      </c>
      <c r="J39" s="37">
        <f>'[1]вспомогат'!L36</f>
        <v>79311.26999999955</v>
      </c>
    </row>
    <row r="40" spans="1:10" ht="12.75" customHeight="1">
      <c r="A40" s="52" t="s">
        <v>42</v>
      </c>
      <c r="B40" s="33">
        <f>'[1]вспомогат'!B37</f>
        <v>49602581</v>
      </c>
      <c r="C40" s="33">
        <f>'[1]вспомогат'!C37</f>
        <v>43203377</v>
      </c>
      <c r="D40" s="38">
        <f>'[1]вспомогат'!D37</f>
        <v>6932356</v>
      </c>
      <c r="E40" s="33">
        <f>'[1]вспомогат'!G37</f>
        <v>37555146.2</v>
      </c>
      <c r="F40" s="38">
        <f>'[1]вспомогат'!H37</f>
        <v>755391.450000003</v>
      </c>
      <c r="G40" s="39">
        <f>'[1]вспомогат'!I37</f>
        <v>10.896604992588422</v>
      </c>
      <c r="H40" s="35">
        <f>'[1]вспомогат'!J37</f>
        <v>-6176964.549999997</v>
      </c>
      <c r="I40" s="36">
        <f>'[1]вспомогат'!K37</f>
        <v>86.92641364585921</v>
      </c>
      <c r="J40" s="37">
        <f>'[1]вспомогат'!L37</f>
        <v>-5648230.799999997</v>
      </c>
    </row>
    <row r="41" spans="1:10" ht="12.75" customHeight="1">
      <c r="A41" s="52" t="s">
        <v>43</v>
      </c>
      <c r="B41" s="33">
        <f>'[1]вспомогат'!B38</f>
        <v>22852064</v>
      </c>
      <c r="C41" s="33">
        <f>'[1]вспомогат'!C38</f>
        <v>20221730</v>
      </c>
      <c r="D41" s="38">
        <f>'[1]вспомогат'!D38</f>
        <v>3109221</v>
      </c>
      <c r="E41" s="33">
        <f>'[1]вспомогат'!G38</f>
        <v>20062561.05</v>
      </c>
      <c r="F41" s="38">
        <f>'[1]вспомогат'!H38</f>
        <v>897366.129999999</v>
      </c>
      <c r="G41" s="39">
        <f>'[1]вспомогат'!I38</f>
        <v>28.861445680445325</v>
      </c>
      <c r="H41" s="35">
        <f>'[1]вспомогат'!J38</f>
        <v>-2211854.870000001</v>
      </c>
      <c r="I41" s="36">
        <f>'[1]вспомогат'!K38</f>
        <v>99.21288163772338</v>
      </c>
      <c r="J41" s="37">
        <f>'[1]вспомогат'!L38</f>
        <v>-159168.94999999925</v>
      </c>
    </row>
    <row r="42" spans="1:10" ht="12.75" customHeight="1">
      <c r="A42" s="52" t="s">
        <v>44</v>
      </c>
      <c r="B42" s="33">
        <f>'[1]вспомогат'!B39</f>
        <v>22000000</v>
      </c>
      <c r="C42" s="33">
        <f>'[1]вспомогат'!C39</f>
        <v>17198861</v>
      </c>
      <c r="D42" s="38">
        <f>'[1]вспомогат'!D39</f>
        <v>4182357</v>
      </c>
      <c r="E42" s="33">
        <f>'[1]вспомогат'!G39</f>
        <v>13893550.71</v>
      </c>
      <c r="F42" s="38">
        <f>'[1]вспомогат'!H39</f>
        <v>534763.0800000001</v>
      </c>
      <c r="G42" s="39">
        <f>'[1]вспомогат'!I39</f>
        <v>12.786165313004128</v>
      </c>
      <c r="H42" s="35">
        <f>'[1]вспомогат'!J39</f>
        <v>-3647593.92</v>
      </c>
      <c r="I42" s="36">
        <f>'[1]вспомогат'!K39</f>
        <v>80.78180706268864</v>
      </c>
      <c r="J42" s="37">
        <f>'[1]вспомогат'!L39</f>
        <v>-3305310.289999999</v>
      </c>
    </row>
    <row r="43" spans="1:10" ht="12" customHeight="1">
      <c r="A43" s="52" t="s">
        <v>45</v>
      </c>
      <c r="B43" s="33">
        <f>'[1]вспомогат'!B40</f>
        <v>19385265</v>
      </c>
      <c r="C43" s="33">
        <f>'[1]вспомогат'!C40</f>
        <v>16849165</v>
      </c>
      <c r="D43" s="38">
        <f>'[1]вспомогат'!D40</f>
        <v>4333435</v>
      </c>
      <c r="E43" s="33">
        <f>'[1]вспомогат'!G40</f>
        <v>13531023.38</v>
      </c>
      <c r="F43" s="38">
        <f>'[1]вспомогат'!H40</f>
        <v>672054.7600000016</v>
      </c>
      <c r="G43" s="39">
        <f>'[1]вспомогат'!I40</f>
        <v>15.508592144568953</v>
      </c>
      <c r="H43" s="35">
        <f>'[1]вспомогат'!J40</f>
        <v>-3661380.2399999984</v>
      </c>
      <c r="I43" s="36">
        <f>'[1]вспомогат'!K40</f>
        <v>80.3067889714416</v>
      </c>
      <c r="J43" s="37">
        <f>'[1]вспомогат'!L40</f>
        <v>-3318141.619999999</v>
      </c>
    </row>
    <row r="44" spans="1:10" ht="14.25" customHeight="1">
      <c r="A44" s="52" t="s">
        <v>46</v>
      </c>
      <c r="B44" s="33">
        <f>'[1]вспомогат'!B41</f>
        <v>20676672</v>
      </c>
      <c r="C44" s="33">
        <f>'[1]вспомогат'!C41</f>
        <v>18351517</v>
      </c>
      <c r="D44" s="38">
        <f>'[1]вспомогат'!D41</f>
        <v>2748730</v>
      </c>
      <c r="E44" s="33">
        <f>'[1]вспомогат'!G41</f>
        <v>16400997.77</v>
      </c>
      <c r="F44" s="38">
        <f>'[1]вспомогат'!H41</f>
        <v>642825.0499999989</v>
      </c>
      <c r="G44" s="39">
        <f>'[1]вспомогат'!I41</f>
        <v>23.386256562121375</v>
      </c>
      <c r="H44" s="35">
        <f>'[1]вспомогат'!J41</f>
        <v>-2105904.950000001</v>
      </c>
      <c r="I44" s="36">
        <f>'[1]вспомогат'!K41</f>
        <v>89.37134608544895</v>
      </c>
      <c r="J44" s="37">
        <f>'[1]вспомогат'!L41</f>
        <v>-1950519.2300000004</v>
      </c>
    </row>
    <row r="45" spans="1:10" ht="14.25" customHeight="1">
      <c r="A45" s="53" t="s">
        <v>47</v>
      </c>
      <c r="B45" s="33">
        <f>'[1]вспомогат'!B42</f>
        <v>33735724</v>
      </c>
      <c r="C45" s="33">
        <f>'[1]вспомогат'!C42</f>
        <v>27668635</v>
      </c>
      <c r="D45" s="38">
        <f>'[1]вспомогат'!D42</f>
        <v>3048550</v>
      </c>
      <c r="E45" s="33">
        <f>'[1]вспомогат'!G42</f>
        <v>26218006.6</v>
      </c>
      <c r="F45" s="38">
        <f>'[1]вспомогат'!H42</f>
        <v>1292561.460000001</v>
      </c>
      <c r="G45" s="39">
        <f>'[1]вспомогат'!I42</f>
        <v>42.39922126912797</v>
      </c>
      <c r="H45" s="35">
        <f>'[1]вспомогат'!J42</f>
        <v>-1755988.539999999</v>
      </c>
      <c r="I45" s="36">
        <f>'[1]вспомогат'!K42</f>
        <v>94.75713782049603</v>
      </c>
      <c r="J45" s="37">
        <f>'[1]вспомогат'!L42</f>
        <v>-1450628.3999999985</v>
      </c>
    </row>
    <row r="46" spans="1:10" ht="14.25" customHeight="1">
      <c r="A46" s="53" t="s">
        <v>48</v>
      </c>
      <c r="B46" s="33">
        <f>'[1]вспомогат'!B43</f>
        <v>60297349</v>
      </c>
      <c r="C46" s="33">
        <f>'[1]вспомогат'!C43</f>
        <v>50387875</v>
      </c>
      <c r="D46" s="38">
        <f>'[1]вспомогат'!D43</f>
        <v>7571334</v>
      </c>
      <c r="E46" s="33">
        <f>'[1]вспомогат'!G43</f>
        <v>48806181.51</v>
      </c>
      <c r="F46" s="38">
        <f>'[1]вспомогат'!H43</f>
        <v>1262112.059999995</v>
      </c>
      <c r="G46" s="39">
        <f>'[1]вспомогат'!I43</f>
        <v>16.66961277893691</v>
      </c>
      <c r="H46" s="35">
        <f>'[1]вспомогат'!J43</f>
        <v>-6309221.940000005</v>
      </c>
      <c r="I46" s="36">
        <f>'[1]вспомогат'!K43</f>
        <v>96.86096409106358</v>
      </c>
      <c r="J46" s="37">
        <f>'[1]вспомогат'!L43</f>
        <v>-1581693.490000002</v>
      </c>
    </row>
    <row r="47" spans="1:10" ht="14.25" customHeight="1">
      <c r="A47" s="53" t="s">
        <v>49</v>
      </c>
      <c r="B47" s="33">
        <f>'[1]вспомогат'!B44</f>
        <v>27882674</v>
      </c>
      <c r="C47" s="33">
        <f>'[1]вспомогат'!C44</f>
        <v>25258674</v>
      </c>
      <c r="D47" s="38">
        <f>'[1]вспомогат'!D44</f>
        <v>4296400</v>
      </c>
      <c r="E47" s="33">
        <f>'[1]вспомогат'!G44</f>
        <v>22366522.2</v>
      </c>
      <c r="F47" s="38">
        <f>'[1]вспомогат'!H44</f>
        <v>826339.0700000003</v>
      </c>
      <c r="G47" s="39">
        <f>'[1]вспомогат'!I44</f>
        <v>19.233289963690538</v>
      </c>
      <c r="H47" s="35">
        <f>'[1]вспомогат'!J44</f>
        <v>-3470060.9299999997</v>
      </c>
      <c r="I47" s="36">
        <f>'[1]вспомогат'!K44</f>
        <v>88.549866869496</v>
      </c>
      <c r="J47" s="37">
        <f>'[1]вспомогат'!L44</f>
        <v>-2892151.8000000007</v>
      </c>
    </row>
    <row r="48" spans="1:10" ht="14.25" customHeight="1">
      <c r="A48" s="53" t="s">
        <v>50</v>
      </c>
      <c r="B48" s="33">
        <f>'[1]вспомогат'!B45</f>
        <v>29900000</v>
      </c>
      <c r="C48" s="33">
        <f>'[1]вспомогат'!C45</f>
        <v>22960020</v>
      </c>
      <c r="D48" s="38">
        <f>'[1]вспомогат'!D45</f>
        <v>2472972</v>
      </c>
      <c r="E48" s="33">
        <f>'[1]вспомогат'!G45</f>
        <v>22870294.93</v>
      </c>
      <c r="F48" s="38">
        <f>'[1]вспомогат'!H45</f>
        <v>777160.4299999997</v>
      </c>
      <c r="G48" s="39">
        <f>'[1]вспомогат'!I45</f>
        <v>31.42617182887634</v>
      </c>
      <c r="H48" s="35">
        <f>'[1]вспомогат'!J45</f>
        <v>-1695811.5700000003</v>
      </c>
      <c r="I48" s="36">
        <f>'[1]вспомогат'!K45</f>
        <v>99.60921170800374</v>
      </c>
      <c r="J48" s="37">
        <f>'[1]вспомогат'!L45</f>
        <v>-89725.0700000003</v>
      </c>
    </row>
    <row r="49" spans="1:10" ht="14.25" customHeight="1">
      <c r="A49" s="53" t="s">
        <v>51</v>
      </c>
      <c r="B49" s="33">
        <f>'[1]вспомогат'!B46</f>
        <v>10873522</v>
      </c>
      <c r="C49" s="33">
        <f>'[1]вспомогат'!C46</f>
        <v>9358909</v>
      </c>
      <c r="D49" s="38">
        <f>'[1]вспомогат'!D46</f>
        <v>801505</v>
      </c>
      <c r="E49" s="33">
        <f>'[1]вспомогат'!G46</f>
        <v>8604790.45</v>
      </c>
      <c r="F49" s="38">
        <f>'[1]вспомогат'!H46</f>
        <v>279540.63999999966</v>
      </c>
      <c r="G49" s="39">
        <f>'[1]вспомогат'!I46</f>
        <v>34.87696770450586</v>
      </c>
      <c r="H49" s="35">
        <f>'[1]вспомогат'!J46</f>
        <v>-521964.36000000034</v>
      </c>
      <c r="I49" s="36">
        <f>'[1]вспомогат'!K46</f>
        <v>91.94223867333253</v>
      </c>
      <c r="J49" s="37">
        <f>'[1]вспомогат'!L46</f>
        <v>-754118.5500000007</v>
      </c>
    </row>
    <row r="50" spans="1:10" ht="14.25" customHeight="1">
      <c r="A50" s="53" t="s">
        <v>52</v>
      </c>
      <c r="B50" s="33">
        <f>'[1]вспомогат'!B47</f>
        <v>10106915</v>
      </c>
      <c r="C50" s="33">
        <f>'[1]вспомогат'!C47</f>
        <v>8439386</v>
      </c>
      <c r="D50" s="38">
        <f>'[1]вспомогат'!D47</f>
        <v>1043758</v>
      </c>
      <c r="E50" s="33">
        <f>'[1]вспомогат'!G47</f>
        <v>7492341.33</v>
      </c>
      <c r="F50" s="38">
        <f>'[1]вспомогат'!H47</f>
        <v>368025.8200000003</v>
      </c>
      <c r="G50" s="39">
        <f>'[1]вспомогат'!I47</f>
        <v>35.259688548494985</v>
      </c>
      <c r="H50" s="35">
        <f>'[1]вспомогат'!J47</f>
        <v>-675732.1799999997</v>
      </c>
      <c r="I50" s="36">
        <f>'[1]вспомогат'!K47</f>
        <v>88.7782752204959</v>
      </c>
      <c r="J50" s="37">
        <f>'[1]вспомогат'!L47</f>
        <v>-947044.6699999999</v>
      </c>
    </row>
    <row r="51" spans="1:10" ht="14.25" customHeight="1">
      <c r="A51" s="53" t="s">
        <v>53</v>
      </c>
      <c r="B51" s="33">
        <f>'[1]вспомогат'!B48</f>
        <v>14945723</v>
      </c>
      <c r="C51" s="33">
        <f>'[1]вспомогат'!C48</f>
        <v>12904066</v>
      </c>
      <c r="D51" s="38">
        <f>'[1]вспомогат'!D48</f>
        <v>2911721</v>
      </c>
      <c r="E51" s="33">
        <f>'[1]вспомогат'!G48</f>
        <v>10231397.27</v>
      </c>
      <c r="F51" s="38">
        <f>'[1]вспомогат'!H48</f>
        <v>169014.02999999933</v>
      </c>
      <c r="G51" s="39">
        <f>'[1]вспомогат'!I48</f>
        <v>5.80460937019719</v>
      </c>
      <c r="H51" s="35">
        <f>'[1]вспомогат'!J48</f>
        <v>-2742706.9700000007</v>
      </c>
      <c r="I51" s="36">
        <f>'[1]вспомогат'!K48</f>
        <v>79.28816599357133</v>
      </c>
      <c r="J51" s="37">
        <f>'[1]вспомогат'!L48</f>
        <v>-2672668.7300000004</v>
      </c>
    </row>
    <row r="52" spans="1:10" ht="14.25" customHeight="1">
      <c r="A52" s="53" t="s">
        <v>54</v>
      </c>
      <c r="B52" s="33">
        <f>'[1]вспомогат'!B49</f>
        <v>29596100</v>
      </c>
      <c r="C52" s="33">
        <f>'[1]вспомогат'!C49</f>
        <v>23878503</v>
      </c>
      <c r="D52" s="38">
        <f>'[1]вспомогат'!D49</f>
        <v>4644125</v>
      </c>
      <c r="E52" s="33">
        <f>'[1]вспомогат'!G49</f>
        <v>20039322.09</v>
      </c>
      <c r="F52" s="38">
        <f>'[1]вспомогат'!H49</f>
        <v>1413308.7600000016</v>
      </c>
      <c r="G52" s="39">
        <f>'[1]вспомогат'!I49</f>
        <v>30.43218604150408</v>
      </c>
      <c r="H52" s="35">
        <f>'[1]вспомогат'!J49</f>
        <v>-3230816.2399999984</v>
      </c>
      <c r="I52" s="36">
        <f>'[1]вспомогат'!K49</f>
        <v>83.92202011156226</v>
      </c>
      <c r="J52" s="37">
        <f>'[1]вспомогат'!L49</f>
        <v>-3839180.91</v>
      </c>
    </row>
    <row r="53" spans="1:10" ht="14.25" customHeight="1">
      <c r="A53" s="53" t="s">
        <v>55</v>
      </c>
      <c r="B53" s="33">
        <f>'[1]вспомогат'!B50</f>
        <v>11613200</v>
      </c>
      <c r="C53" s="33">
        <f>'[1]вспомогат'!C50</f>
        <v>9787000</v>
      </c>
      <c r="D53" s="38">
        <f>'[1]вспомогат'!D50</f>
        <v>2503183</v>
      </c>
      <c r="E53" s="33">
        <f>'[1]вспомогат'!G50</f>
        <v>8636280.88</v>
      </c>
      <c r="F53" s="38">
        <f>'[1]вспомогат'!H50</f>
        <v>377743.87000000104</v>
      </c>
      <c r="G53" s="39">
        <f>'[1]вспомогат'!I50</f>
        <v>15.090541522533552</v>
      </c>
      <c r="H53" s="35">
        <f>'[1]вспомогат'!J50</f>
        <v>-2125439.129999999</v>
      </c>
      <c r="I53" s="36">
        <f>'[1]вспомогат'!K50</f>
        <v>88.24237130887913</v>
      </c>
      <c r="J53" s="37">
        <f>'[1]вспомогат'!L50</f>
        <v>-1150719.1199999992</v>
      </c>
    </row>
    <row r="54" spans="1:10" ht="14.25" customHeight="1">
      <c r="A54" s="53" t="s">
        <v>56</v>
      </c>
      <c r="B54" s="33">
        <f>'[1]вспомогат'!B51</f>
        <v>9375400</v>
      </c>
      <c r="C54" s="33">
        <f>'[1]вспомогат'!C51</f>
        <v>7657650</v>
      </c>
      <c r="D54" s="38">
        <f>'[1]вспомогат'!D51</f>
        <v>1554446</v>
      </c>
      <c r="E54" s="33">
        <f>'[1]вспомогат'!G51</f>
        <v>7255513</v>
      </c>
      <c r="F54" s="38">
        <f>'[1]вспомогат'!H51</f>
        <v>246150.33000000007</v>
      </c>
      <c r="G54" s="39">
        <f>'[1]вспомогат'!I51</f>
        <v>15.835244839640621</v>
      </c>
      <c r="H54" s="35">
        <f>'[1]вспомогат'!J51</f>
        <v>-1308295.67</v>
      </c>
      <c r="I54" s="36">
        <f>'[1]вспомогат'!K51</f>
        <v>94.74855863091157</v>
      </c>
      <c r="J54" s="37">
        <f>'[1]вспомогат'!L51</f>
        <v>-402137</v>
      </c>
    </row>
    <row r="55" spans="1:10" ht="14.25" customHeight="1">
      <c r="A55" s="53" t="s">
        <v>57</v>
      </c>
      <c r="B55" s="33">
        <f>'[1]вспомогат'!B52</f>
        <v>60075600</v>
      </c>
      <c r="C55" s="33">
        <f>'[1]вспомогат'!C52</f>
        <v>51764443</v>
      </c>
      <c r="D55" s="38">
        <f>'[1]вспомогат'!D52</f>
        <v>6286930</v>
      </c>
      <c r="E55" s="33">
        <f>'[1]вспомогат'!G52</f>
        <v>53145841.85</v>
      </c>
      <c r="F55" s="38">
        <f>'[1]вспомогат'!H52</f>
        <v>1189142.5799999982</v>
      </c>
      <c r="G55" s="39">
        <f>'[1]вспомогат'!I52</f>
        <v>18.914519169133396</v>
      </c>
      <c r="H55" s="35">
        <f>'[1]вспомогат'!J52</f>
        <v>-5097787.420000002</v>
      </c>
      <c r="I55" s="36">
        <f>'[1]вспомогат'!K52</f>
        <v>102.66862496714202</v>
      </c>
      <c r="J55" s="37">
        <f>'[1]вспомогат'!L52</f>
        <v>1381398.8500000015</v>
      </c>
    </row>
    <row r="56" spans="1:10" ht="14.25" customHeight="1">
      <c r="A56" s="53" t="s">
        <v>58</v>
      </c>
      <c r="B56" s="33">
        <f>'[1]вспомогат'!B53</f>
        <v>82939186</v>
      </c>
      <c r="C56" s="33">
        <f>'[1]вспомогат'!C53</f>
        <v>68782973</v>
      </c>
      <c r="D56" s="38">
        <f>'[1]вспомогат'!D53</f>
        <v>9459562</v>
      </c>
      <c r="E56" s="33">
        <f>'[1]вспомогат'!G53</f>
        <v>63295104.21</v>
      </c>
      <c r="F56" s="38">
        <f>'[1]вспомогат'!H53</f>
        <v>1973585.950000003</v>
      </c>
      <c r="G56" s="39">
        <f>'[1]вспомогат'!I53</f>
        <v>20.86339674077936</v>
      </c>
      <c r="H56" s="35">
        <f>'[1]вспомогат'!J53</f>
        <v>-7485976.049999997</v>
      </c>
      <c r="I56" s="36">
        <f>'[1]вспомогат'!K53</f>
        <v>92.02147195643899</v>
      </c>
      <c r="J56" s="37">
        <f>'[1]вспомогат'!L53</f>
        <v>-5487868.789999999</v>
      </c>
    </row>
    <row r="57" spans="1:10" ht="14.25" customHeight="1">
      <c r="A57" s="53" t="s">
        <v>59</v>
      </c>
      <c r="B57" s="33">
        <f>'[1]вспомогат'!B54</f>
        <v>39358200</v>
      </c>
      <c r="C57" s="33">
        <f>'[1]вспомогат'!C54</f>
        <v>33053500</v>
      </c>
      <c r="D57" s="38">
        <f>'[1]вспомогат'!D54</f>
        <v>4481170</v>
      </c>
      <c r="E57" s="33">
        <f>'[1]вспомогат'!G54</f>
        <v>26325226.14</v>
      </c>
      <c r="F57" s="38">
        <f>'[1]вспомогат'!H54</f>
        <v>649149.9600000009</v>
      </c>
      <c r="G57" s="39">
        <f>'[1]вспомогат'!I54</f>
        <v>14.486171245456006</v>
      </c>
      <c r="H57" s="35">
        <f>'[1]вспомогат'!J54</f>
        <v>-3832020.039999999</v>
      </c>
      <c r="I57" s="36">
        <f>'[1]вспомогат'!K54</f>
        <v>79.64429225346787</v>
      </c>
      <c r="J57" s="37">
        <f>'[1]вспомогат'!L54</f>
        <v>-6728273.859999999</v>
      </c>
    </row>
    <row r="58" spans="1:10" ht="14.25" customHeight="1">
      <c r="A58" s="53" t="s">
        <v>60</v>
      </c>
      <c r="B58" s="33">
        <f>'[1]вспомогат'!B55</f>
        <v>65896600</v>
      </c>
      <c r="C58" s="33">
        <f>'[1]вспомогат'!C55</f>
        <v>57288250</v>
      </c>
      <c r="D58" s="38">
        <f>'[1]вспомогат'!D55</f>
        <v>14756800</v>
      </c>
      <c r="E58" s="33">
        <f>'[1]вспомогат'!G55</f>
        <v>52315010.54</v>
      </c>
      <c r="F58" s="38">
        <f>'[1]вспомогат'!H55</f>
        <v>1366109.25</v>
      </c>
      <c r="G58" s="39">
        <f>'[1]вспомогат'!I55</f>
        <v>9.257489767429252</v>
      </c>
      <c r="H58" s="35">
        <f>'[1]вспомогат'!J55</f>
        <v>-13390690.75</v>
      </c>
      <c r="I58" s="36">
        <f>'[1]вспомогат'!K55</f>
        <v>91.31891887079811</v>
      </c>
      <c r="J58" s="37">
        <f>'[1]вспомогат'!L55</f>
        <v>-4973239.460000001</v>
      </c>
    </row>
    <row r="59" spans="1:10" ht="14.25" customHeight="1">
      <c r="A59" s="53" t="s">
        <v>61</v>
      </c>
      <c r="B59" s="33">
        <f>'[1]вспомогат'!B56</f>
        <v>83650000</v>
      </c>
      <c r="C59" s="33">
        <f>'[1]вспомогат'!C56</f>
        <v>70122200</v>
      </c>
      <c r="D59" s="38">
        <f>'[1]вспомогат'!D56</f>
        <v>8151050</v>
      </c>
      <c r="E59" s="33">
        <f>'[1]вспомогат'!G56</f>
        <v>59898760.67</v>
      </c>
      <c r="F59" s="38">
        <f>'[1]вспомогат'!H56</f>
        <v>1586704.0100000054</v>
      </c>
      <c r="G59" s="39">
        <f>'[1]вспомогат'!I56</f>
        <v>19.466252936738275</v>
      </c>
      <c r="H59" s="35">
        <f>'[1]вспомогат'!J56</f>
        <v>-6564345.989999995</v>
      </c>
      <c r="I59" s="36">
        <f>'[1]вспомогат'!K56</f>
        <v>85.42053824609039</v>
      </c>
      <c r="J59" s="37">
        <f>'[1]вспомогат'!L56</f>
        <v>-10223439.329999998</v>
      </c>
    </row>
    <row r="60" spans="1:10" ht="14.25" customHeight="1">
      <c r="A60" s="53" t="s">
        <v>62</v>
      </c>
      <c r="B60" s="33">
        <f>'[1]вспомогат'!B57</f>
        <v>14153811</v>
      </c>
      <c r="C60" s="33">
        <f>'[1]вспомогат'!C57</f>
        <v>12217511</v>
      </c>
      <c r="D60" s="38">
        <f>'[1]вспомогат'!D57</f>
        <v>2394480</v>
      </c>
      <c r="E60" s="33">
        <f>'[1]вспомогат'!G57</f>
        <v>11510652.5</v>
      </c>
      <c r="F60" s="38">
        <f>'[1]вспомогат'!H57</f>
        <v>323054.9199999999</v>
      </c>
      <c r="G60" s="39">
        <f>'[1]вспомогат'!I57</f>
        <v>13.49165246734155</v>
      </c>
      <c r="H60" s="35">
        <f>'[1]вспомогат'!J57</f>
        <v>-2071425.08</v>
      </c>
      <c r="I60" s="36">
        <f>'[1]вспомогат'!K57</f>
        <v>94.2143821274235</v>
      </c>
      <c r="J60" s="37">
        <f>'[1]вспомогат'!L57</f>
        <v>-706858.5</v>
      </c>
    </row>
    <row r="61" spans="1:10" ht="14.25" customHeight="1">
      <c r="A61" s="53" t="s">
        <v>63</v>
      </c>
      <c r="B61" s="33">
        <f>'[1]вспомогат'!B58</f>
        <v>62741500</v>
      </c>
      <c r="C61" s="33">
        <f>'[1]вспомогат'!C58</f>
        <v>53514925</v>
      </c>
      <c r="D61" s="38">
        <f>'[1]вспомогат'!D58</f>
        <v>5462924</v>
      </c>
      <c r="E61" s="33">
        <f>'[1]вспомогат'!G58</f>
        <v>50671926.2</v>
      </c>
      <c r="F61" s="38">
        <f>'[1]вспомогат'!H58</f>
        <v>1856306.0100000054</v>
      </c>
      <c r="G61" s="39">
        <f>'[1]вспомогат'!I58</f>
        <v>33.98008117996892</v>
      </c>
      <c r="H61" s="35">
        <f>'[1]вспомогат'!J58</f>
        <v>-3606617.9899999946</v>
      </c>
      <c r="I61" s="36">
        <f>'[1]вспомогат'!K58</f>
        <v>94.68746559955004</v>
      </c>
      <c r="J61" s="37">
        <f>'[1]вспомогат'!L58</f>
        <v>-2842998.799999997</v>
      </c>
    </row>
    <row r="62" spans="1:10" ht="14.25" customHeight="1">
      <c r="A62" s="53" t="s">
        <v>64</v>
      </c>
      <c r="B62" s="33">
        <f>'[1]вспомогат'!B59</f>
        <v>19733200</v>
      </c>
      <c r="C62" s="33">
        <f>'[1]вспомогат'!C59</f>
        <v>16509082</v>
      </c>
      <c r="D62" s="38">
        <f>'[1]вспомогат'!D59</f>
        <v>3077107</v>
      </c>
      <c r="E62" s="33">
        <f>'[1]вспомогат'!G59</f>
        <v>17793269.48</v>
      </c>
      <c r="F62" s="38">
        <f>'[1]вспомогат'!H59</f>
        <v>504212.33999999985</v>
      </c>
      <c r="G62" s="39">
        <f>'[1]вспомогат'!I59</f>
        <v>16.385921581537456</v>
      </c>
      <c r="H62" s="35">
        <f>'[1]вспомогат'!J59</f>
        <v>-2572894.66</v>
      </c>
      <c r="I62" s="36">
        <f>'[1]вспомогат'!K59</f>
        <v>107.77867285412964</v>
      </c>
      <c r="J62" s="37">
        <f>'[1]вспомогат'!L59</f>
        <v>1284187.4800000004</v>
      </c>
    </row>
    <row r="63" spans="1:10" ht="14.25" customHeight="1">
      <c r="A63" s="53" t="s">
        <v>65</v>
      </c>
      <c r="B63" s="33">
        <f>'[1]вспомогат'!B60</f>
        <v>14946530</v>
      </c>
      <c r="C63" s="33">
        <f>'[1]вспомогат'!C60</f>
        <v>12414622</v>
      </c>
      <c r="D63" s="38">
        <f>'[1]вспомогат'!D60</f>
        <v>1728273</v>
      </c>
      <c r="E63" s="33">
        <f>'[1]вспомогат'!G60</f>
        <v>11475283.34</v>
      </c>
      <c r="F63" s="38">
        <f>'[1]вспомогат'!H60</f>
        <v>710690.2200000007</v>
      </c>
      <c r="G63" s="39">
        <f>'[1]вспомогат'!I60</f>
        <v>41.121409638407854</v>
      </c>
      <c r="H63" s="35">
        <f>'[1]вспомогат'!J60</f>
        <v>-1017582.7799999993</v>
      </c>
      <c r="I63" s="36">
        <f>'[1]вспомогат'!K60</f>
        <v>92.43361046353243</v>
      </c>
      <c r="J63" s="37">
        <f>'[1]вспомогат'!L60</f>
        <v>-939338.6600000001</v>
      </c>
    </row>
    <row r="64" spans="1:10" ht="14.25" customHeight="1">
      <c r="A64" s="53" t="s">
        <v>66</v>
      </c>
      <c r="B64" s="33">
        <f>'[1]вспомогат'!B61</f>
        <v>11625000</v>
      </c>
      <c r="C64" s="33">
        <f>'[1]вспомогат'!C61</f>
        <v>9311650</v>
      </c>
      <c r="D64" s="38">
        <f>'[1]вспомогат'!D61</f>
        <v>1060325</v>
      </c>
      <c r="E64" s="33">
        <f>'[1]вспомогат'!G61</f>
        <v>9523366.29</v>
      </c>
      <c r="F64" s="38">
        <f>'[1]вспомогат'!H61</f>
        <v>217413.54999999888</v>
      </c>
      <c r="G64" s="39">
        <f>'[1]вспомогат'!I61</f>
        <v>20.504425529908175</v>
      </c>
      <c r="H64" s="35">
        <f>'[1]вспомогат'!J61</f>
        <v>-842911.4500000011</v>
      </c>
      <c r="I64" s="36">
        <f>'[1]вспомогат'!K61</f>
        <v>102.27367104648476</v>
      </c>
      <c r="J64" s="37">
        <f>'[1]вспомогат'!L61</f>
        <v>211716.2899999991</v>
      </c>
    </row>
    <row r="65" spans="1:10" ht="14.25" customHeight="1">
      <c r="A65" s="53" t="s">
        <v>67</v>
      </c>
      <c r="B65" s="33">
        <f>'[1]вспомогат'!B62</f>
        <v>14076930</v>
      </c>
      <c r="C65" s="33">
        <f>'[1]вспомогат'!C62</f>
        <v>11868548</v>
      </c>
      <c r="D65" s="38">
        <f>'[1]вспомогат'!D62</f>
        <v>2225968</v>
      </c>
      <c r="E65" s="33">
        <f>'[1]вспомогат'!G62</f>
        <v>9932008.87</v>
      </c>
      <c r="F65" s="38">
        <f>'[1]вспомогат'!H62</f>
        <v>183950.23999999836</v>
      </c>
      <c r="G65" s="39">
        <f>'[1]вспомогат'!I62</f>
        <v>8.263831285984272</v>
      </c>
      <c r="H65" s="35">
        <f>'[1]вспомогат'!J62</f>
        <v>-2042017.7600000016</v>
      </c>
      <c r="I65" s="36">
        <f>'[1]вспомогат'!K62</f>
        <v>83.68343684501254</v>
      </c>
      <c r="J65" s="37">
        <f>'[1]вспомогат'!L62</f>
        <v>-1936539.1300000008</v>
      </c>
    </row>
    <row r="66" spans="1:10" ht="14.25" customHeight="1">
      <c r="A66" s="53" t="s">
        <v>68</v>
      </c>
      <c r="B66" s="33">
        <f>'[1]вспомогат'!B63</f>
        <v>8978000</v>
      </c>
      <c r="C66" s="33">
        <f>'[1]вспомогат'!C63</f>
        <v>6820872</v>
      </c>
      <c r="D66" s="38">
        <f>'[1]вспомогат'!D63</f>
        <v>1572487</v>
      </c>
      <c r="E66" s="33">
        <f>'[1]вспомогат'!G63</f>
        <v>6265392.19</v>
      </c>
      <c r="F66" s="38">
        <f>'[1]вспомогат'!H63</f>
        <v>212403.86000000034</v>
      </c>
      <c r="G66" s="39">
        <f>'[1]вспомогат'!I63</f>
        <v>13.507511349855378</v>
      </c>
      <c r="H66" s="35">
        <f>'[1]вспомогат'!J63</f>
        <v>-1360083.1399999997</v>
      </c>
      <c r="I66" s="36">
        <f>'[1]вспомогат'!K63</f>
        <v>91.85617601385864</v>
      </c>
      <c r="J66" s="37">
        <f>'[1]вспомогат'!L63</f>
        <v>-555479.8099999996</v>
      </c>
    </row>
    <row r="67" spans="1:10" ht="14.25" customHeight="1">
      <c r="A67" s="53" t="s">
        <v>69</v>
      </c>
      <c r="B67" s="33">
        <f>'[1]вспомогат'!B64</f>
        <v>14009300</v>
      </c>
      <c r="C67" s="33">
        <f>'[1]вспомогат'!C64</f>
        <v>12072960</v>
      </c>
      <c r="D67" s="38">
        <f>'[1]вспомогат'!D64</f>
        <v>1359000</v>
      </c>
      <c r="E67" s="33">
        <f>'[1]вспомогат'!G64</f>
        <v>12038474.76</v>
      </c>
      <c r="F67" s="38">
        <f>'[1]вспомогат'!H64</f>
        <v>332151.9900000002</v>
      </c>
      <c r="G67" s="39">
        <f>'[1]вспомогат'!I64</f>
        <v>24.440911699779267</v>
      </c>
      <c r="H67" s="35">
        <f>'[1]вспомогат'!J64</f>
        <v>-1026848.0099999998</v>
      </c>
      <c r="I67" s="36">
        <f>'[1]вспомогат'!K64</f>
        <v>99.71435969306616</v>
      </c>
      <c r="J67" s="37">
        <f>'[1]вспомогат'!L64</f>
        <v>-34485.24000000022</v>
      </c>
    </row>
    <row r="68" spans="1:10" ht="14.25" customHeight="1">
      <c r="A68" s="53" t="s">
        <v>70</v>
      </c>
      <c r="B68" s="33">
        <f>'[1]вспомогат'!B65</f>
        <v>11237207</v>
      </c>
      <c r="C68" s="33">
        <f>'[1]вспомогат'!C65</f>
        <v>10110450</v>
      </c>
      <c r="D68" s="38">
        <f>'[1]вспомогат'!D65</f>
        <v>2104769</v>
      </c>
      <c r="E68" s="33">
        <f>'[1]вспомогат'!G65</f>
        <v>8668381.03</v>
      </c>
      <c r="F68" s="38">
        <f>'[1]вспомогат'!H65</f>
        <v>582272.8099999996</v>
      </c>
      <c r="G68" s="39">
        <f>'[1]вспомогат'!I65</f>
        <v>27.664452013498845</v>
      </c>
      <c r="H68" s="35">
        <f>'[1]вспомогат'!J65</f>
        <v>-1522496.1900000004</v>
      </c>
      <c r="I68" s="36">
        <f>'[1]вспомогат'!K65</f>
        <v>85.736846826798</v>
      </c>
      <c r="J68" s="37">
        <f>'[1]вспомогат'!L65</f>
        <v>-1442068.9700000007</v>
      </c>
    </row>
    <row r="69" spans="1:10" ht="14.25" customHeight="1">
      <c r="A69" s="53" t="s">
        <v>71</v>
      </c>
      <c r="B69" s="33">
        <f>'[1]вспомогат'!B66</f>
        <v>32501775</v>
      </c>
      <c r="C69" s="33">
        <f>'[1]вспомогат'!C66</f>
        <v>27603558</v>
      </c>
      <c r="D69" s="38">
        <f>'[1]вспомогат'!D66</f>
        <v>3013991</v>
      </c>
      <c r="E69" s="33">
        <f>'[1]вспомогат'!G66</f>
        <v>26816043.65</v>
      </c>
      <c r="F69" s="38">
        <f>'[1]вспомогат'!H66</f>
        <v>601351.7699999996</v>
      </c>
      <c r="G69" s="39">
        <f>'[1]вспомогат'!I66</f>
        <v>19.952009478462262</v>
      </c>
      <c r="H69" s="35">
        <f>'[1]вспомогат'!J66</f>
        <v>-2412639.2300000004</v>
      </c>
      <c r="I69" s="36">
        <f>'[1]вспомогат'!K66</f>
        <v>97.14705491951435</v>
      </c>
      <c r="J69" s="37">
        <f>'[1]вспомогат'!L66</f>
        <v>-787514.3500000015</v>
      </c>
    </row>
    <row r="70" spans="1:10" ht="14.25" customHeight="1">
      <c r="A70" s="53" t="s">
        <v>72</v>
      </c>
      <c r="B70" s="33">
        <f>'[1]вспомогат'!B67</f>
        <v>63857200</v>
      </c>
      <c r="C70" s="33">
        <f>'[1]вспомогат'!C67</f>
        <v>53874236</v>
      </c>
      <c r="D70" s="38">
        <f>'[1]вспомогат'!D67</f>
        <v>4555396</v>
      </c>
      <c r="E70" s="33">
        <f>'[1]вспомогат'!G67</f>
        <v>55598714.83</v>
      </c>
      <c r="F70" s="38">
        <f>'[1]вспомогат'!H67</f>
        <v>874668.8200000003</v>
      </c>
      <c r="G70" s="39">
        <f>'[1]вспомогат'!I67</f>
        <v>19.20071976179459</v>
      </c>
      <c r="H70" s="35">
        <f>'[1]вспомогат'!J67</f>
        <v>-3680727.1799999997</v>
      </c>
      <c r="I70" s="36">
        <f>'[1]вспомогат'!K67</f>
        <v>103.20093417194815</v>
      </c>
      <c r="J70" s="37">
        <f>'[1]вспомогат'!L67</f>
        <v>1724478.8299999982</v>
      </c>
    </row>
    <row r="71" spans="1:10" ht="14.25" customHeight="1">
      <c r="A71" s="53" t="s">
        <v>73</v>
      </c>
      <c r="B71" s="33">
        <f>'[1]вспомогат'!B68</f>
        <v>96487699</v>
      </c>
      <c r="C71" s="33">
        <f>'[1]вспомогат'!C68</f>
        <v>79740078</v>
      </c>
      <c r="D71" s="38">
        <f>'[1]вспомогат'!D68</f>
        <v>14893341</v>
      </c>
      <c r="E71" s="33">
        <f>'[1]вспомогат'!G68</f>
        <v>67492466</v>
      </c>
      <c r="F71" s="38">
        <f>'[1]вспомогат'!H68</f>
        <v>1935477.8599999994</v>
      </c>
      <c r="G71" s="39">
        <f>'[1]вспомогат'!I68</f>
        <v>12.995592191167848</v>
      </c>
      <c r="H71" s="35">
        <f>'[1]вспомогат'!J68</f>
        <v>-12957863.14</v>
      </c>
      <c r="I71" s="36">
        <f>'[1]вспомогат'!K68</f>
        <v>84.64058186649879</v>
      </c>
      <c r="J71" s="37">
        <f>'[1]вспомогат'!L68</f>
        <v>-12247612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12460850</v>
      </c>
      <c r="D72" s="38">
        <f>'[1]вспомогат'!D69</f>
        <v>1607770</v>
      </c>
      <c r="E72" s="33">
        <f>'[1]вспомогат'!G69</f>
        <v>12399573.15</v>
      </c>
      <c r="F72" s="38">
        <f>'[1]вспомогат'!H69</f>
        <v>602401.1899999995</v>
      </c>
      <c r="G72" s="39">
        <f>'[1]вспомогат'!I69</f>
        <v>37.46811981813316</v>
      </c>
      <c r="H72" s="35">
        <f>'[1]вспомогат'!J69</f>
        <v>-1005368.8100000005</v>
      </c>
      <c r="I72" s="36">
        <f>'[1]вспомогат'!K69</f>
        <v>99.50824502341334</v>
      </c>
      <c r="J72" s="37">
        <f>'[1]вспомогат'!L69</f>
        <v>-61276.84999999963</v>
      </c>
    </row>
    <row r="73" spans="1:10" ht="14.25" customHeight="1">
      <c r="A73" s="53" t="s">
        <v>75</v>
      </c>
      <c r="B73" s="33">
        <f>'[1]вспомогат'!B70</f>
        <v>8651665</v>
      </c>
      <c r="C73" s="33">
        <f>'[1]вспомогат'!C70</f>
        <v>7573860</v>
      </c>
      <c r="D73" s="38">
        <f>'[1]вспомогат'!D70</f>
        <v>1027370</v>
      </c>
      <c r="E73" s="33">
        <f>'[1]вспомогат'!G70</f>
        <v>7312942.31</v>
      </c>
      <c r="F73" s="38">
        <f>'[1]вспомогат'!H70</f>
        <v>244943.54000000004</v>
      </c>
      <c r="G73" s="39">
        <f>'[1]вспомогат'!I70</f>
        <v>23.841803829194937</v>
      </c>
      <c r="H73" s="35">
        <f>'[1]вспомогат'!J70</f>
        <v>-782426.46</v>
      </c>
      <c r="I73" s="36">
        <f>'[1]вспомогат'!K70</f>
        <v>96.5550235943099</v>
      </c>
      <c r="J73" s="37">
        <f>'[1]вспомогат'!L70</f>
        <v>-260917.6900000004</v>
      </c>
    </row>
    <row r="74" spans="1:10" ht="14.25" customHeight="1">
      <c r="A74" s="53" t="s">
        <v>76</v>
      </c>
      <c r="B74" s="33">
        <f>'[1]вспомогат'!B71</f>
        <v>6311120</v>
      </c>
      <c r="C74" s="33">
        <f>'[1]вспомогат'!C71</f>
        <v>4696918</v>
      </c>
      <c r="D74" s="38">
        <f>'[1]вспомогат'!D71</f>
        <v>744482</v>
      </c>
      <c r="E74" s="33">
        <f>'[1]вспомогат'!G71</f>
        <v>5978676.12</v>
      </c>
      <c r="F74" s="38">
        <f>'[1]вспомогат'!H71</f>
        <v>273733.46999999974</v>
      </c>
      <c r="G74" s="39">
        <f>'[1]вспомогат'!I71</f>
        <v>36.76831273288001</v>
      </c>
      <c r="H74" s="35">
        <f>'[1]вспомогат'!J71</f>
        <v>-470748.53000000026</v>
      </c>
      <c r="I74" s="36">
        <f>'[1]вспомогат'!K71</f>
        <v>127.28934420400782</v>
      </c>
      <c r="J74" s="37">
        <f>'[1]вспомогат'!L71</f>
        <v>1281758.12</v>
      </c>
    </row>
    <row r="75" spans="1:10" ht="14.25" customHeight="1">
      <c r="A75" s="53" t="s">
        <v>77</v>
      </c>
      <c r="B75" s="33">
        <f>'[1]вспомогат'!B72</f>
        <v>51931108</v>
      </c>
      <c r="C75" s="33">
        <f>'[1]вспомогат'!C72</f>
        <v>46954443</v>
      </c>
      <c r="D75" s="38">
        <f>'[1]вспомогат'!D72</f>
        <v>8595096</v>
      </c>
      <c r="E75" s="33">
        <f>'[1]вспомогат'!G72</f>
        <v>41602220.24</v>
      </c>
      <c r="F75" s="38">
        <f>'[1]вспомогат'!H72</f>
        <v>1153891.440000005</v>
      </c>
      <c r="G75" s="39">
        <f>'[1]вспомогат'!I72</f>
        <v>13.424997696360869</v>
      </c>
      <c r="H75" s="35">
        <f>'[1]вспомогат'!J72</f>
        <v>-7441204.559999995</v>
      </c>
      <c r="I75" s="36">
        <f>'[1]вспомогат'!K72</f>
        <v>88.60124320929545</v>
      </c>
      <c r="J75" s="37">
        <f>'[1]вспомогат'!L72</f>
        <v>-5352222.759999998</v>
      </c>
    </row>
    <row r="76" spans="1:10" ht="14.25" customHeight="1">
      <c r="A76" s="53" t="s">
        <v>78</v>
      </c>
      <c r="B76" s="33">
        <f>'[1]вспомогат'!B73</f>
        <v>23141359</v>
      </c>
      <c r="C76" s="33">
        <f>'[1]вспомогат'!C73</f>
        <v>20052379</v>
      </c>
      <c r="D76" s="38">
        <f>'[1]вспомогат'!D73</f>
        <v>2527430</v>
      </c>
      <c r="E76" s="33">
        <f>'[1]вспомогат'!G73</f>
        <v>18383804.43</v>
      </c>
      <c r="F76" s="38">
        <f>'[1]вспомогат'!H73</f>
        <v>492435.3999999985</v>
      </c>
      <c r="G76" s="39">
        <f>'[1]вспомогат'!I73</f>
        <v>19.48364148561972</v>
      </c>
      <c r="H76" s="35">
        <f>'[1]вспомогат'!J73</f>
        <v>-2034994.6000000015</v>
      </c>
      <c r="I76" s="36">
        <f>'[1]вспомогат'!K73</f>
        <v>91.67891964339991</v>
      </c>
      <c r="J76" s="37">
        <f>'[1]вспомогат'!L73</f>
        <v>-1668574.5700000003</v>
      </c>
    </row>
    <row r="77" spans="1:10" ht="14.25" customHeight="1">
      <c r="A77" s="53" t="s">
        <v>79</v>
      </c>
      <c r="B77" s="33">
        <f>'[1]вспомогат'!B74</f>
        <v>8337950</v>
      </c>
      <c r="C77" s="33">
        <f>'[1]вспомогат'!C74</f>
        <v>7409760</v>
      </c>
      <c r="D77" s="38">
        <f>'[1]вспомогат'!D74</f>
        <v>906830</v>
      </c>
      <c r="E77" s="33">
        <f>'[1]вспомогат'!G74</f>
        <v>7334577.19</v>
      </c>
      <c r="F77" s="38">
        <f>'[1]вспомогат'!H74</f>
        <v>196734.65000000037</v>
      </c>
      <c r="G77" s="39">
        <f>'[1]вспомогат'!I74</f>
        <v>21.69476638399704</v>
      </c>
      <c r="H77" s="35">
        <f>'[1]вспомогат'!J74</f>
        <v>-710095.3499999996</v>
      </c>
      <c r="I77" s="36">
        <f>'[1]вспомогат'!K74</f>
        <v>98.9853543164691</v>
      </c>
      <c r="J77" s="37">
        <f>'[1]вспомогат'!L74</f>
        <v>-75182.80999999959</v>
      </c>
    </row>
    <row r="78" spans="1:10" ht="14.25" customHeight="1">
      <c r="A78" s="53" t="s">
        <v>80</v>
      </c>
      <c r="B78" s="33">
        <f>'[1]вспомогат'!B75</f>
        <v>9216152</v>
      </c>
      <c r="C78" s="33">
        <f>'[1]вспомогат'!C75</f>
        <v>7278233</v>
      </c>
      <c r="D78" s="38">
        <f>'[1]вспомогат'!D75</f>
        <v>697873</v>
      </c>
      <c r="E78" s="33">
        <f>'[1]вспомогат'!G75</f>
        <v>7028777.32</v>
      </c>
      <c r="F78" s="38">
        <f>'[1]вспомогат'!H75</f>
        <v>246280.16000000015</v>
      </c>
      <c r="G78" s="39">
        <f>'[1]вспомогат'!I75</f>
        <v>35.29011152458974</v>
      </c>
      <c r="H78" s="35">
        <f>'[1]вспомогат'!J75</f>
        <v>-451592.83999999985</v>
      </c>
      <c r="I78" s="36">
        <f>'[1]вспомогат'!K75</f>
        <v>96.57257908616006</v>
      </c>
      <c r="J78" s="37">
        <f>'[1]вспомогат'!L75</f>
        <v>-249455.6799999997</v>
      </c>
    </row>
    <row r="79" spans="1:10" ht="14.25" customHeight="1">
      <c r="A79" s="53" t="s">
        <v>81</v>
      </c>
      <c r="B79" s="33">
        <f>'[1]вспомогат'!B76</f>
        <v>7830526</v>
      </c>
      <c r="C79" s="33">
        <f>'[1]вспомогат'!C76</f>
        <v>6449819</v>
      </c>
      <c r="D79" s="38">
        <f>'[1]вспомогат'!D76</f>
        <v>905202</v>
      </c>
      <c r="E79" s="33">
        <f>'[1]вспомогат'!G76</f>
        <v>7574026.49</v>
      </c>
      <c r="F79" s="38">
        <f>'[1]вспомогат'!H76</f>
        <v>187501.24000000022</v>
      </c>
      <c r="G79" s="39">
        <f>'[1]вспомогат'!I76</f>
        <v>20.71374566118946</v>
      </c>
      <c r="H79" s="35">
        <f>'[1]вспомогат'!J76</f>
        <v>-717700.7599999998</v>
      </c>
      <c r="I79" s="36">
        <f>'[1]вспомогат'!K76</f>
        <v>117.43006261105933</v>
      </c>
      <c r="J79" s="37">
        <f>'[1]вспомогат'!L76</f>
        <v>1124207.4900000002</v>
      </c>
    </row>
    <row r="80" spans="1:10" ht="14.25" customHeight="1">
      <c r="A80" s="53" t="s">
        <v>82</v>
      </c>
      <c r="B80" s="33">
        <f>'[1]вспомогат'!B77</f>
        <v>15559117</v>
      </c>
      <c r="C80" s="33">
        <f>'[1]вспомогат'!C77</f>
        <v>12978322</v>
      </c>
      <c r="D80" s="38">
        <f>'[1]вспомогат'!D77</f>
        <v>1615843</v>
      </c>
      <c r="E80" s="33">
        <f>'[1]вспомогат'!G77</f>
        <v>11764439.08</v>
      </c>
      <c r="F80" s="38">
        <f>'[1]вспомогат'!H77</f>
        <v>244505.79000000097</v>
      </c>
      <c r="G80" s="39">
        <f>'[1]вспомогат'!I77</f>
        <v>15.131778891884979</v>
      </c>
      <c r="H80" s="35">
        <f>'[1]вспомогат'!J77</f>
        <v>-1371337.209999999</v>
      </c>
      <c r="I80" s="36">
        <f>'[1]вспомогат'!K77</f>
        <v>90.64684232676613</v>
      </c>
      <c r="J80" s="37">
        <f>'[1]вспомогат'!L77</f>
        <v>-1213882.92</v>
      </c>
    </row>
    <row r="81" spans="1:10" ht="14.25" customHeight="1">
      <c r="A81" s="53" t="s">
        <v>83</v>
      </c>
      <c r="B81" s="33">
        <f>'[1]вспомогат'!B78</f>
        <v>11588535</v>
      </c>
      <c r="C81" s="33">
        <f>'[1]вспомогат'!C78</f>
        <v>10184140</v>
      </c>
      <c r="D81" s="38">
        <f>'[1]вспомогат'!D78</f>
        <v>923948</v>
      </c>
      <c r="E81" s="33">
        <f>'[1]вспомогат'!G78</f>
        <v>10137371.85</v>
      </c>
      <c r="F81" s="38">
        <f>'[1]вспомогат'!H78</f>
        <v>149553.31000000052</v>
      </c>
      <c r="G81" s="39">
        <f>'[1]вспомогат'!I78</f>
        <v>16.18633407940712</v>
      </c>
      <c r="H81" s="35">
        <f>'[1]вспомогат'!J78</f>
        <v>-774394.6899999995</v>
      </c>
      <c r="I81" s="36">
        <f>'[1]вспомогат'!K78</f>
        <v>99.54077467513211</v>
      </c>
      <c r="J81" s="37">
        <f>'[1]вспомогат'!L78</f>
        <v>-46768.15000000037</v>
      </c>
    </row>
    <row r="82" spans="1:10" ht="15" customHeight="1">
      <c r="A82" s="51" t="s">
        <v>84</v>
      </c>
      <c r="B82" s="41">
        <f>SUM(B39:B81)</f>
        <v>1243964835</v>
      </c>
      <c r="C82" s="41">
        <f>SUM(C39:C81)</f>
        <v>1051621735</v>
      </c>
      <c r="D82" s="41">
        <f>SUM(D39:D81)</f>
        <v>159796264</v>
      </c>
      <c r="E82" s="41">
        <f>SUM(E39:E81)</f>
        <v>970713356.3700001</v>
      </c>
      <c r="F82" s="41">
        <f>SUM(F39:F81)</f>
        <v>30163236.630000003</v>
      </c>
      <c r="G82" s="42">
        <f>F82/D82*100</f>
        <v>18.876058723125094</v>
      </c>
      <c r="H82" s="41">
        <f>SUM(H39:H81)</f>
        <v>-129633027.37</v>
      </c>
      <c r="I82" s="43">
        <f>E82/C82*100</f>
        <v>92.30632308774031</v>
      </c>
      <c r="J82" s="41">
        <f>SUM(J39:J81)</f>
        <v>-80908378.63</v>
      </c>
    </row>
    <row r="83" spans="1:10" ht="15.75" customHeight="1">
      <c r="A83" s="54" t="s">
        <v>85</v>
      </c>
      <c r="B83" s="55">
        <f>'[1]вспомогат'!B79</f>
        <v>12263142398</v>
      </c>
      <c r="C83" s="55">
        <f>'[1]вспомогат'!C79</f>
        <v>10127803157</v>
      </c>
      <c r="D83" s="55">
        <f>'[1]вспомогат'!D79</f>
        <v>1236826896</v>
      </c>
      <c r="E83" s="55">
        <f>'[1]вспомогат'!G79</f>
        <v>9469306468.400007</v>
      </c>
      <c r="F83" s="55">
        <f>'[1]вспомогат'!H79</f>
        <v>324002265.6199996</v>
      </c>
      <c r="G83" s="56">
        <f>'[1]вспомогат'!I79</f>
        <v>26.196249990022825</v>
      </c>
      <c r="H83" s="55">
        <f>'[1]вспомогат'!J79</f>
        <v>-912824630.3800002</v>
      </c>
      <c r="I83" s="56">
        <f>'[1]вспомогат'!K79</f>
        <v>93.4981290770362</v>
      </c>
      <c r="J83" s="55">
        <f>'[1]вспомогат'!L79</f>
        <v>-658496688.6</v>
      </c>
    </row>
    <row r="85" spans="2:5" ht="12.75">
      <c r="B85" s="57"/>
      <c r="E85" s="58"/>
    </row>
    <row r="86" ht="12.75">
      <c r="G86" s="59"/>
    </row>
    <row r="87" spans="2:5" ht="12.75">
      <c r="B87" s="60"/>
      <c r="C87" s="61"/>
      <c r="D87" s="61"/>
      <c r="E87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10.10.2019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2019-10-11T07:54:42Z</dcterms:created>
  <dcterms:modified xsi:type="dcterms:W3CDTF">2019-10-11T07:55:03Z</dcterms:modified>
  <cp:category/>
  <cp:version/>
  <cp:contentType/>
  <cp:contentStatus/>
</cp:coreProperties>
</file>