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<sst xmlns="http://schemas.openxmlformats.org/spreadsheetml/2006/main" count="91" uniqueCount="86">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</sst>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01.10.2019</v>
          </cell>
        </row>
        <row r="6">
          <cell r="G6" t="str">
            <v>Фактично надійшло на 01.10.2019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1589154757.06</v>
          </cell>
          <cell r="H10">
            <v>2251093.1199998856</v>
          </cell>
          <cell r="I10">
            <v>1.577513700185205</v>
          </cell>
          <cell r="J10">
            <v>-140447706.8800001</v>
          </cell>
          <cell r="K10">
            <v>84.42318364129193</v>
          </cell>
          <cell r="L10">
            <v>-293212962.94000006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4224187704.16</v>
          </cell>
          <cell r="H11">
            <v>7251251.559999943</v>
          </cell>
          <cell r="I11">
            <v>1.1129659736771333</v>
          </cell>
          <cell r="J11">
            <v>-644273748.44</v>
          </cell>
          <cell r="K11">
            <v>91.20511503576036</v>
          </cell>
          <cell r="L11">
            <v>-407337295.84000015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363008224.08</v>
          </cell>
          <cell r="H12">
            <v>565970.0299999714</v>
          </cell>
          <cell r="I12">
            <v>1.2810755474861486</v>
          </cell>
          <cell r="J12">
            <v>-43613315.97000003</v>
          </cell>
          <cell r="K12">
            <v>89.80025814490791</v>
          </cell>
          <cell r="L12">
            <v>-41231397.92000002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517267579.98</v>
          </cell>
          <cell r="H13">
            <v>1450484.2200000286</v>
          </cell>
          <cell r="I13">
            <v>3.3835715074007213</v>
          </cell>
          <cell r="J13">
            <v>-41417952.77999997</v>
          </cell>
          <cell r="K13">
            <v>97.91685724090995</v>
          </cell>
          <cell r="L13">
            <v>-11004665.01999998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475556833.81</v>
          </cell>
          <cell r="H14">
            <v>1156100.530000031</v>
          </cell>
          <cell r="I14">
            <v>2.243439635181742</v>
          </cell>
          <cell r="J14">
            <v>-50376399.46999997</v>
          </cell>
          <cell r="K14">
            <v>90.96326017165232</v>
          </cell>
          <cell r="L14">
            <v>-47244166.19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74457774.26</v>
          </cell>
          <cell r="H15">
            <v>64657.98000000417</v>
          </cell>
          <cell r="I15">
            <v>1.0527186584175217</v>
          </cell>
          <cell r="J15">
            <v>-6077342.019999996</v>
          </cell>
          <cell r="K15">
            <v>98.64099520955546</v>
          </cell>
          <cell r="L15">
            <v>-1025825.7399999946</v>
          </cell>
        </row>
        <row r="16">
          <cell r="B16">
            <v>35730450</v>
          </cell>
          <cell r="C16">
            <v>28965208</v>
          </cell>
          <cell r="D16">
            <v>5949640</v>
          </cell>
          <cell r="G16">
            <v>26930424.12</v>
          </cell>
          <cell r="H16">
            <v>45239.26000000164</v>
          </cell>
          <cell r="I16">
            <v>0.7603697030408838</v>
          </cell>
          <cell r="J16">
            <v>-5904400.739999998</v>
          </cell>
          <cell r="K16">
            <v>92.97507589104833</v>
          </cell>
          <cell r="L16">
            <v>-2034783.879999999</v>
          </cell>
        </row>
        <row r="17">
          <cell r="B17">
            <v>311266130</v>
          </cell>
          <cell r="C17">
            <v>252298456</v>
          </cell>
          <cell r="D17">
            <v>30921371</v>
          </cell>
          <cell r="G17">
            <v>257095144.29</v>
          </cell>
          <cell r="H17">
            <v>303408.9399999976</v>
          </cell>
          <cell r="I17">
            <v>0.9812273200952105</v>
          </cell>
          <cell r="J17">
            <v>-30617962.060000002</v>
          </cell>
          <cell r="K17">
            <v>101.90119605408921</v>
          </cell>
          <cell r="L17">
            <v>4796688.289999992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77337.07</v>
          </cell>
          <cell r="H18">
            <v>288.15000000000873</v>
          </cell>
          <cell r="I18">
            <v>3.132065217391399</v>
          </cell>
          <cell r="J18">
            <v>-8911.849999999991</v>
          </cell>
          <cell r="K18">
            <v>78.5147918781726</v>
          </cell>
          <cell r="L18">
            <v>-21162.929999999993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4494861.01</v>
          </cell>
          <cell r="H19">
            <v>2138</v>
          </cell>
          <cell r="I19">
            <v>0.2068162295602108</v>
          </cell>
          <cell r="J19">
            <v>-1031630</v>
          </cell>
          <cell r="K19">
            <v>89.02172712244163</v>
          </cell>
          <cell r="L19">
            <v>-554311.9900000002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101170078.77</v>
          </cell>
          <cell r="H20">
            <v>132341.4200000018</v>
          </cell>
          <cell r="I20">
            <v>0.8971473677203264</v>
          </cell>
          <cell r="J20">
            <v>-14619016.579999998</v>
          </cell>
          <cell r="K20">
            <v>90.75210795310507</v>
          </cell>
          <cell r="L20">
            <v>-10309512.230000004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29139299.26</v>
          </cell>
          <cell r="H21">
            <v>4174.770000003278</v>
          </cell>
          <cell r="I21">
            <v>0.10358202659793764</v>
          </cell>
          <cell r="J21">
            <v>-4026225.2299999967</v>
          </cell>
          <cell r="K21">
            <v>99.10202111427157</v>
          </cell>
          <cell r="L21">
            <v>-264035.73999999836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49839965.36</v>
          </cell>
          <cell r="H22">
            <v>236020.2899999991</v>
          </cell>
          <cell r="I22">
            <v>2.9510002280576875</v>
          </cell>
          <cell r="J22">
            <v>-7761955.710000001</v>
          </cell>
          <cell r="K22">
            <v>91.54285311463295</v>
          </cell>
          <cell r="L22">
            <v>-4604443.640000001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3201280.91</v>
          </cell>
          <cell r="H23">
            <v>947.1000000000931</v>
          </cell>
          <cell r="I23">
            <v>0.08173582697654189</v>
          </cell>
          <cell r="J23">
            <v>-1157785.9</v>
          </cell>
          <cell r="K23">
            <v>87.81235069301484</v>
          </cell>
          <cell r="L23">
            <v>-444312.08999999985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30614705.8</v>
          </cell>
          <cell r="H24">
            <v>57567.390000000596</v>
          </cell>
          <cell r="I24">
            <v>0.9927214371850717</v>
          </cell>
          <cell r="J24">
            <v>-5741379.609999999</v>
          </cell>
          <cell r="K24">
            <v>94.43524098568945</v>
          </cell>
          <cell r="L24">
            <v>-1804024.1999999993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96739391.07</v>
          </cell>
          <cell r="H25">
            <v>190440.20999999344</v>
          </cell>
          <cell r="I25">
            <v>1.5186207869961534</v>
          </cell>
          <cell r="J25">
            <v>-12349899.790000007</v>
          </cell>
          <cell r="K25">
            <v>95.7216819760974</v>
          </cell>
          <cell r="L25">
            <v>-4323804.930000007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5663627.02</v>
          </cell>
          <cell r="H26">
            <v>6366.449999999255</v>
          </cell>
          <cell r="I26">
            <v>0.7952436151421938</v>
          </cell>
          <cell r="J26">
            <v>-794199.5500000007</v>
          </cell>
          <cell r="K26">
            <v>93.35933115766271</v>
          </cell>
          <cell r="L26">
            <v>-402854.98000000045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48706826.27</v>
          </cell>
          <cell r="H27">
            <v>46596.340000003576</v>
          </cell>
          <cell r="I27">
            <v>0.5127991967129364</v>
          </cell>
          <cell r="J27">
            <v>-9040067.659999996</v>
          </cell>
          <cell r="K27">
            <v>86.48362998446993</v>
          </cell>
          <cell r="L27">
            <v>-7612301.729999997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94524.64</v>
          </cell>
          <cell r="H28">
            <v>0</v>
          </cell>
          <cell r="I28">
            <v>0</v>
          </cell>
          <cell r="J28">
            <v>-4250</v>
          </cell>
          <cell r="K28">
            <v>86.7596512161542</v>
          </cell>
          <cell r="L28">
            <v>-14425.36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164425915.36</v>
          </cell>
          <cell r="H29">
            <v>84081.56000000238</v>
          </cell>
          <cell r="I29">
            <v>0.45397059515100796</v>
          </cell>
          <cell r="J29">
            <v>-18437285.439999998</v>
          </cell>
          <cell r="K29">
            <v>91.62457236485436</v>
          </cell>
          <cell r="L29">
            <v>-15030218.639999986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22428733.17</v>
          </cell>
          <cell r="H30">
            <v>51973.72000000253</v>
          </cell>
          <cell r="I30">
            <v>2.733141531049333</v>
          </cell>
          <cell r="J30">
            <v>-1849637.2799999975</v>
          </cell>
          <cell r="K30">
            <v>98.08603427003864</v>
          </cell>
          <cell r="L30">
            <v>-437654.8299999982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30805969.3</v>
          </cell>
          <cell r="H31">
            <v>53358.76000000164</v>
          </cell>
          <cell r="I31">
            <v>0.624530771730122</v>
          </cell>
          <cell r="J31">
            <v>-8490457.239999998</v>
          </cell>
          <cell r="K31">
            <v>85.9070599354461</v>
          </cell>
          <cell r="L31">
            <v>-5053678.699999999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35021987.47</v>
          </cell>
          <cell r="H32">
            <v>24468.64999999851</v>
          </cell>
          <cell r="I32">
            <v>0.6335870410706816</v>
          </cell>
          <cell r="J32">
            <v>-3837455.3500000015</v>
          </cell>
          <cell r="K32">
            <v>99.05557893370882</v>
          </cell>
          <cell r="L32">
            <v>-333908.5300000012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62603656.49</v>
          </cell>
          <cell r="H33">
            <v>109471.7899999991</v>
          </cell>
          <cell r="I33">
            <v>1.1372767285528784</v>
          </cell>
          <cell r="J33">
            <v>-9516311.21</v>
          </cell>
          <cell r="K33">
            <v>94.49207024637369</v>
          </cell>
          <cell r="L33">
            <v>-3649158.509999998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213450.35</v>
          </cell>
          <cell r="H34">
            <v>672.3500000000058</v>
          </cell>
          <cell r="I34">
            <v>2.2337209302325776</v>
          </cell>
          <cell r="J34">
            <v>-29427.649999999994</v>
          </cell>
          <cell r="K34">
            <v>69.48253580729167</v>
          </cell>
          <cell r="L34">
            <v>-93749.65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5946821.11</v>
          </cell>
          <cell r="H35">
            <v>3676.5600000005215</v>
          </cell>
          <cell r="I35">
            <v>0.34407805151966697</v>
          </cell>
          <cell r="J35">
            <v>-1064848.4399999995</v>
          </cell>
          <cell r="K35">
            <v>83.78210460722453</v>
          </cell>
          <cell r="L35">
            <v>-1151139.8899999997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13819405.56</v>
          </cell>
          <cell r="H36">
            <v>110562.65000000037</v>
          </cell>
          <cell r="I36">
            <v>7.3378036494345045</v>
          </cell>
          <cell r="J36">
            <v>-1396191.3499999996</v>
          </cell>
          <cell r="K36">
            <v>96.0495695480576</v>
          </cell>
          <cell r="L36">
            <v>-568379.4399999995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36835123.21</v>
          </cell>
          <cell r="H37">
            <v>35368.460000000894</v>
          </cell>
          <cell r="I37">
            <v>0.5101939369530487</v>
          </cell>
          <cell r="J37">
            <v>-6896987.539999999</v>
          </cell>
          <cell r="K37">
            <v>85.25982404106975</v>
          </cell>
          <cell r="L37">
            <v>-6368253.789999999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19212382.29</v>
          </cell>
          <cell r="H38">
            <v>47187.36999999732</v>
          </cell>
          <cell r="I38">
            <v>1.517658924856011</v>
          </cell>
          <cell r="J38">
            <v>-3062033.6300000027</v>
          </cell>
          <cell r="K38">
            <v>95.00859862138402</v>
          </cell>
          <cell r="L38">
            <v>-1009347.7100000009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13417487.59</v>
          </cell>
          <cell r="H39">
            <v>58699.95999999903</v>
          </cell>
          <cell r="I39">
            <v>1.4035138559429294</v>
          </cell>
          <cell r="J39">
            <v>-4123657.040000001</v>
          </cell>
          <cell r="K39">
            <v>78.01381492646519</v>
          </cell>
          <cell r="L39">
            <v>-3781373.41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12859317.37</v>
          </cell>
          <cell r="H40">
            <v>348.75</v>
          </cell>
          <cell r="I40">
            <v>0.008047888107240561</v>
          </cell>
          <cell r="J40">
            <v>-4333086.25</v>
          </cell>
          <cell r="K40">
            <v>76.32020560069297</v>
          </cell>
          <cell r="L40">
            <v>-3989847.630000001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15767272.8</v>
          </cell>
          <cell r="H41">
            <v>9100.080000000075</v>
          </cell>
          <cell r="I41">
            <v>0.3310648917863913</v>
          </cell>
          <cell r="J41">
            <v>-2739629.92</v>
          </cell>
          <cell r="K41">
            <v>85.91808949636153</v>
          </cell>
          <cell r="L41">
            <v>-2584244.1999999993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24959921.88</v>
          </cell>
          <cell r="H42">
            <v>34476.73999999836</v>
          </cell>
          <cell r="I42">
            <v>1.130922569746219</v>
          </cell>
          <cell r="J42">
            <v>-3014073.2600000016</v>
          </cell>
          <cell r="K42">
            <v>90.2101671441327</v>
          </cell>
          <cell r="L42">
            <v>-2708713.120000001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47587282.11</v>
          </cell>
          <cell r="H43">
            <v>43212.659999996424</v>
          </cell>
          <cell r="I43">
            <v>0.5707403741533055</v>
          </cell>
          <cell r="J43">
            <v>-7528121.340000004</v>
          </cell>
          <cell r="K43">
            <v>94.4419309407273</v>
          </cell>
          <cell r="L43">
            <v>-2800592.8900000006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21590003.43</v>
          </cell>
          <cell r="H44">
            <v>49820.300000000745</v>
          </cell>
          <cell r="I44">
            <v>1.1595824411135076</v>
          </cell>
          <cell r="J44">
            <v>-4246579.699999999</v>
          </cell>
          <cell r="K44">
            <v>85.47560109449925</v>
          </cell>
          <cell r="L44">
            <v>-3668670.5700000003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22105152.69</v>
          </cell>
          <cell r="H45">
            <v>12018.190000001341</v>
          </cell>
          <cell r="I45">
            <v>0.48598164475785977</v>
          </cell>
          <cell r="J45">
            <v>-2460953.8099999987</v>
          </cell>
          <cell r="K45">
            <v>96.27671356558052</v>
          </cell>
          <cell r="L45">
            <v>-854867.3099999987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8339589.49</v>
          </cell>
          <cell r="H46">
            <v>14339.680000000633</v>
          </cell>
          <cell r="I46">
            <v>1.7890942664113927</v>
          </cell>
          <cell r="J46">
            <v>-787165.3199999994</v>
          </cell>
          <cell r="K46">
            <v>89.10856479104564</v>
          </cell>
          <cell r="L46">
            <v>-1019319.5099999998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7125686.44</v>
          </cell>
          <cell r="H47">
            <v>1370.9300000006333</v>
          </cell>
          <cell r="I47">
            <v>0.13134558010579397</v>
          </cell>
          <cell r="J47">
            <v>-1042387.0699999994</v>
          </cell>
          <cell r="K47">
            <v>84.43370690711386</v>
          </cell>
          <cell r="L47">
            <v>-1313699.5599999996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10064686.38</v>
          </cell>
          <cell r="H48">
            <v>2303.140000000596</v>
          </cell>
          <cell r="I48">
            <v>0.07909892465660673</v>
          </cell>
          <cell r="J48">
            <v>-2909417.8599999994</v>
          </cell>
          <cell r="K48">
            <v>77.99624071978553</v>
          </cell>
          <cell r="L48">
            <v>-2839379.619999999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18681205.34</v>
          </cell>
          <cell r="H49">
            <v>55192.01000000164</v>
          </cell>
          <cell r="I49">
            <v>1.1884264527763926</v>
          </cell>
          <cell r="J49">
            <v>-4588932.989999998</v>
          </cell>
          <cell r="K49">
            <v>78.23440749196044</v>
          </cell>
          <cell r="L49">
            <v>-5197297.66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8260995.87</v>
          </cell>
          <cell r="H50">
            <v>2458.8600000003353</v>
          </cell>
          <cell r="I50">
            <v>0.09822933441144077</v>
          </cell>
          <cell r="J50">
            <v>-2500724.1399999997</v>
          </cell>
          <cell r="K50">
            <v>84.4078458158782</v>
          </cell>
          <cell r="L50">
            <v>-1526004.13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7059423.7</v>
          </cell>
          <cell r="H51">
            <v>50061.03000000026</v>
          </cell>
          <cell r="I51">
            <v>3.220506212502735</v>
          </cell>
          <cell r="J51">
            <v>-1504384.9699999997</v>
          </cell>
          <cell r="K51">
            <v>92.18786050550757</v>
          </cell>
          <cell r="L51">
            <v>-598226.2999999998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52025719.05</v>
          </cell>
          <cell r="H52">
            <v>69019.77999999374</v>
          </cell>
          <cell r="I52">
            <v>1.097829624315743</v>
          </cell>
          <cell r="J52">
            <v>-6217910.220000006</v>
          </cell>
          <cell r="K52">
            <v>100.50474038714181</v>
          </cell>
          <cell r="L52">
            <v>261276.04999999702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61386662.61</v>
          </cell>
          <cell r="H53">
            <v>65144.35000000149</v>
          </cell>
          <cell r="I53">
            <v>0.6886613777678235</v>
          </cell>
          <cell r="J53">
            <v>-9394417.649999999</v>
          </cell>
          <cell r="K53">
            <v>89.24688761272357</v>
          </cell>
          <cell r="L53">
            <v>-7396310.390000001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25697808.5</v>
          </cell>
          <cell r="H54">
            <v>21732.320000000298</v>
          </cell>
          <cell r="I54">
            <v>0.4849697735189761</v>
          </cell>
          <cell r="J54">
            <v>-4459437.68</v>
          </cell>
          <cell r="K54">
            <v>77.74610404344472</v>
          </cell>
          <cell r="L54">
            <v>-7355691.5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50996277.25</v>
          </cell>
          <cell r="H55">
            <v>47375.960000000894</v>
          </cell>
          <cell r="I55">
            <v>0.32104494199285</v>
          </cell>
          <cell r="J55">
            <v>-14709424.04</v>
          </cell>
          <cell r="K55">
            <v>89.01699257701186</v>
          </cell>
          <cell r="L55">
            <v>-6291972.75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58353944.1</v>
          </cell>
          <cell r="H56">
            <v>41887.44000000507</v>
          </cell>
          <cell r="I56">
            <v>0.5138901123168802</v>
          </cell>
          <cell r="J56">
            <v>-8109162.559999995</v>
          </cell>
          <cell r="K56">
            <v>83.2175033013796</v>
          </cell>
          <cell r="L56">
            <v>-11768255.899999999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11223480.14</v>
          </cell>
          <cell r="H57">
            <v>35882.56000000052</v>
          </cell>
          <cell r="I57">
            <v>1.4985533393471868</v>
          </cell>
          <cell r="J57">
            <v>-2358597.4399999995</v>
          </cell>
          <cell r="K57">
            <v>91.86388405952735</v>
          </cell>
          <cell r="L57">
            <v>-994030.8599999994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48917375.12</v>
          </cell>
          <cell r="H58">
            <v>101754.9299999997</v>
          </cell>
          <cell r="I58">
            <v>1.8626459017185615</v>
          </cell>
          <cell r="J58">
            <v>-5361169.07</v>
          </cell>
          <cell r="K58">
            <v>91.4088455136581</v>
          </cell>
          <cell r="L58">
            <v>-4597549.880000003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17332918.68</v>
          </cell>
          <cell r="H59">
            <v>43861.539999999106</v>
          </cell>
          <cell r="I59">
            <v>1.4254148458275617</v>
          </cell>
          <cell r="J59">
            <v>-3033245.460000001</v>
          </cell>
          <cell r="K59">
            <v>104.99020284713589</v>
          </cell>
          <cell r="L59">
            <v>823836.6799999997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10795585.97</v>
          </cell>
          <cell r="H60">
            <v>30992.85000000149</v>
          </cell>
          <cell r="I60">
            <v>1.793284394305847</v>
          </cell>
          <cell r="J60">
            <v>-1697280.1499999985</v>
          </cell>
          <cell r="K60">
            <v>86.95863611473632</v>
          </cell>
          <cell r="L60">
            <v>-1619036.0299999993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9306563.56</v>
          </cell>
          <cell r="H61">
            <v>610.820000000298</v>
          </cell>
          <cell r="I61">
            <v>0.05760686581947026</v>
          </cell>
          <cell r="J61">
            <v>-1059714.1799999997</v>
          </cell>
          <cell r="K61">
            <v>99.94537552420893</v>
          </cell>
          <cell r="L61">
            <v>-5086.4399999994785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9753196.09</v>
          </cell>
          <cell r="H62">
            <v>5137.459999999031</v>
          </cell>
          <cell r="I62">
            <v>0.23079666913446337</v>
          </cell>
          <cell r="J62">
            <v>-2220830.540000001</v>
          </cell>
          <cell r="K62">
            <v>82.17682643234876</v>
          </cell>
          <cell r="L62">
            <v>-2115351.91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6057159.74</v>
          </cell>
          <cell r="H63">
            <v>4171.410000000149</v>
          </cell>
          <cell r="I63">
            <v>0.26527468907534046</v>
          </cell>
          <cell r="J63">
            <v>-1568315.5899999999</v>
          </cell>
          <cell r="K63">
            <v>88.80330462146189</v>
          </cell>
          <cell r="L63">
            <v>-763712.2599999998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11734222.77</v>
          </cell>
          <cell r="H64">
            <v>27900</v>
          </cell>
          <cell r="I64">
            <v>2.052980132450331</v>
          </cell>
          <cell r="J64">
            <v>-1331100</v>
          </cell>
          <cell r="K64">
            <v>97.1942487177958</v>
          </cell>
          <cell r="L64">
            <v>-338737.23000000045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8127093.38</v>
          </cell>
          <cell r="H65">
            <v>40985.16000000015</v>
          </cell>
          <cell r="I65">
            <v>1.9472521687653206</v>
          </cell>
          <cell r="J65">
            <v>-2063783.8399999999</v>
          </cell>
          <cell r="K65">
            <v>80.38310243362065</v>
          </cell>
          <cell r="L65">
            <v>-1983356.62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26237657.15</v>
          </cell>
          <cell r="H66">
            <v>22965.269999999553</v>
          </cell>
          <cell r="I66">
            <v>0.7619554935631709</v>
          </cell>
          <cell r="J66">
            <v>-2991025.7300000004</v>
          </cell>
          <cell r="K66">
            <v>95.05172177441763</v>
          </cell>
          <cell r="L66">
            <v>-1365900.8500000015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54818212.91</v>
          </cell>
          <cell r="H67">
            <v>94166.89999999851</v>
          </cell>
          <cell r="I67">
            <v>2.067150693375472</v>
          </cell>
          <cell r="J67">
            <v>-4461229.1000000015</v>
          </cell>
          <cell r="K67">
            <v>101.75218616557271</v>
          </cell>
          <cell r="L67">
            <v>943976.9099999964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65749955.16</v>
          </cell>
          <cell r="H68">
            <v>192967.01999999583</v>
          </cell>
          <cell r="I68">
            <v>1.295659717990717</v>
          </cell>
          <cell r="J68">
            <v>-14700373.980000004</v>
          </cell>
          <cell r="K68">
            <v>82.45534342216219</v>
          </cell>
          <cell r="L68">
            <v>-13990122.840000004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11866523.46</v>
          </cell>
          <cell r="H69">
            <v>69351.5</v>
          </cell>
          <cell r="I69">
            <v>4.313521212611256</v>
          </cell>
          <cell r="J69">
            <v>-1538418.5</v>
          </cell>
          <cell r="K69">
            <v>95.23044944767011</v>
          </cell>
          <cell r="L69">
            <v>-594326.5399999991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7074719.85</v>
          </cell>
          <cell r="H70">
            <v>6721.0800000000745</v>
          </cell>
          <cell r="I70">
            <v>0.6542024781724282</v>
          </cell>
          <cell r="J70">
            <v>-1020648.9199999999</v>
          </cell>
          <cell r="K70">
            <v>93.40969928147602</v>
          </cell>
          <cell r="L70">
            <v>-499140.1500000004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5717960.15</v>
          </cell>
          <cell r="H71">
            <v>13017.5</v>
          </cell>
          <cell r="I71">
            <v>1.7485311935009846</v>
          </cell>
          <cell r="J71">
            <v>-731464.5</v>
          </cell>
          <cell r="K71">
            <v>121.7385560063003</v>
          </cell>
          <cell r="L71">
            <v>1021042.1500000004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40521588.8</v>
          </cell>
          <cell r="H72">
            <v>73260</v>
          </cell>
          <cell r="I72">
            <v>0.8523465008418755</v>
          </cell>
          <cell r="J72">
            <v>-8521836</v>
          </cell>
          <cell r="K72">
            <v>86.29979659219896</v>
          </cell>
          <cell r="L72">
            <v>-6432854.200000003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17900235.13</v>
          </cell>
          <cell r="H73">
            <v>8866.099999997765</v>
          </cell>
          <cell r="I73">
            <v>0.35079507642141483</v>
          </cell>
          <cell r="J73">
            <v>-2518563.9000000022</v>
          </cell>
          <cell r="K73">
            <v>89.2673888220445</v>
          </cell>
          <cell r="L73">
            <v>-2152143.870000001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7141482.89</v>
          </cell>
          <cell r="H74">
            <v>3640.3499999996275</v>
          </cell>
          <cell r="I74">
            <v>0.4014368735043644</v>
          </cell>
          <cell r="J74">
            <v>-903189.6500000004</v>
          </cell>
          <cell r="K74">
            <v>96.37940891472869</v>
          </cell>
          <cell r="L74">
            <v>-268277.11000000034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6855453.69</v>
          </cell>
          <cell r="H75">
            <v>72956.53000000026</v>
          </cell>
          <cell r="I75">
            <v>10.4541270403068</v>
          </cell>
          <cell r="J75">
            <v>-624916.4699999997</v>
          </cell>
          <cell r="K75">
            <v>94.19118198057139</v>
          </cell>
          <cell r="L75">
            <v>-422779.3099999996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7386525.25</v>
          </cell>
          <cell r="H76">
            <v>0</v>
          </cell>
          <cell r="I76">
            <v>0</v>
          </cell>
          <cell r="J76">
            <v>-905202</v>
          </cell>
          <cell r="K76">
            <v>114.52298506361187</v>
          </cell>
          <cell r="L76">
            <v>936706.25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11545902.48</v>
          </cell>
          <cell r="H77">
            <v>25969.19000000134</v>
          </cell>
          <cell r="I77">
            <v>1.6071604728925608</v>
          </cell>
          <cell r="J77">
            <v>-1589873.8099999987</v>
          </cell>
          <cell r="K77">
            <v>88.96298365844213</v>
          </cell>
          <cell r="L77">
            <v>-1432419.5199999996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10009698.84</v>
          </cell>
          <cell r="H78">
            <v>21880.300000000745</v>
          </cell>
          <cell r="I78">
            <v>2.3681311069454933</v>
          </cell>
          <cell r="J78">
            <v>-902067.6999999993</v>
          </cell>
          <cell r="K78">
            <v>98.28712920285855</v>
          </cell>
          <cell r="L78">
            <v>-174441.16000000015</v>
          </cell>
        </row>
        <row r="79">
          <cell r="B79">
            <v>12259888262</v>
          </cell>
          <cell r="C79">
            <v>10124867715</v>
          </cell>
          <cell r="D79">
            <v>1236378626</v>
          </cell>
          <cell r="G79">
            <v>9161065731.059996</v>
          </cell>
          <cell r="H79">
            <v>15761528.279999863</v>
          </cell>
          <cell r="I79">
            <v>1.274814037427388</v>
          </cell>
          <cell r="J79">
            <v>-1220617097.7200003</v>
          </cell>
          <cell r="K79">
            <v>90.48084369031181</v>
          </cell>
          <cell r="L79">
            <v>-963801983.9400005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3" sqref="A5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1589154757.06</v>
      </c>
      <c r="F10" s="33">
        <f>'[1]вспомогат'!H10</f>
        <v>2251093.1199998856</v>
      </c>
      <c r="G10" s="34">
        <f>'[1]вспомогат'!I10</f>
        <v>1.577513700185205</v>
      </c>
      <c r="H10" s="35">
        <f>'[1]вспомогат'!J10</f>
        <v>-140447706.8800001</v>
      </c>
      <c r="I10" s="36">
        <f>'[1]вспомогат'!K10</f>
        <v>84.42318364129193</v>
      </c>
      <c r="J10" s="37">
        <f>'[1]вспомогат'!L10</f>
        <v>-293212962.94000006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4224187704.16</v>
      </c>
      <c r="F12" s="38">
        <f>'[1]вспомогат'!H11</f>
        <v>7251251.559999943</v>
      </c>
      <c r="G12" s="39">
        <f>'[1]вспомогат'!I11</f>
        <v>1.1129659736771333</v>
      </c>
      <c r="H12" s="35">
        <f>'[1]вспомогат'!J11</f>
        <v>-644273748.44</v>
      </c>
      <c r="I12" s="36">
        <f>'[1]вспомогат'!K11</f>
        <v>91.20511503576036</v>
      </c>
      <c r="J12" s="37">
        <f>'[1]вспомогат'!L11</f>
        <v>-407337295.84000015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363008224.08</v>
      </c>
      <c r="F13" s="38">
        <f>'[1]вспомогат'!H12</f>
        <v>565970.0299999714</v>
      </c>
      <c r="G13" s="39">
        <f>'[1]вспомогат'!I12</f>
        <v>1.2810755474861486</v>
      </c>
      <c r="H13" s="35">
        <f>'[1]вспомогат'!J12</f>
        <v>-43613315.97000003</v>
      </c>
      <c r="I13" s="36">
        <f>'[1]вспомогат'!K12</f>
        <v>89.80025814490791</v>
      </c>
      <c r="J13" s="37">
        <f>'[1]вспомогат'!L12</f>
        <v>-41231397.92000002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517267579.98</v>
      </c>
      <c r="F14" s="38">
        <f>'[1]вспомогат'!H13</f>
        <v>1450484.2200000286</v>
      </c>
      <c r="G14" s="39">
        <f>'[1]вспомогат'!I13</f>
        <v>3.3835715074007213</v>
      </c>
      <c r="H14" s="35">
        <f>'[1]вспомогат'!J13</f>
        <v>-41417952.77999997</v>
      </c>
      <c r="I14" s="36">
        <f>'[1]вспомогат'!K13</f>
        <v>97.91685724090995</v>
      </c>
      <c r="J14" s="37">
        <f>'[1]вспомогат'!L13</f>
        <v>-11004665.01999998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475556833.81</v>
      </c>
      <c r="F15" s="38">
        <f>'[1]вспомогат'!H14</f>
        <v>1156100.530000031</v>
      </c>
      <c r="G15" s="39">
        <f>'[1]вспомогат'!I14</f>
        <v>2.243439635181742</v>
      </c>
      <c r="H15" s="35">
        <f>'[1]вспомогат'!J14</f>
        <v>-50376399.46999997</v>
      </c>
      <c r="I15" s="36">
        <f>'[1]вспомогат'!K14</f>
        <v>90.96326017165232</v>
      </c>
      <c r="J15" s="37">
        <f>'[1]вспомогат'!L14</f>
        <v>-47244166.19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74457774.26</v>
      </c>
      <c r="F16" s="38">
        <f>'[1]вспомогат'!H15</f>
        <v>64657.98000000417</v>
      </c>
      <c r="G16" s="39">
        <f>'[1]вспомогат'!I15</f>
        <v>1.0527186584175217</v>
      </c>
      <c r="H16" s="35">
        <f>'[1]вспомогат'!J15</f>
        <v>-6077342.019999996</v>
      </c>
      <c r="I16" s="36">
        <f>'[1]вспомогат'!K15</f>
        <v>98.64099520955546</v>
      </c>
      <c r="J16" s="37">
        <f>'[1]вспомогат'!L15</f>
        <v>-1025825.7399999946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5654478116.29</v>
      </c>
      <c r="F17" s="41">
        <f>SUM(F12:F16)</f>
        <v>10488464.319999978</v>
      </c>
      <c r="G17" s="42">
        <f>F17/D17*100</f>
        <v>1.3172371616547514</v>
      </c>
      <c r="H17" s="41">
        <f>SUM(H12:H16)</f>
        <v>-785758758.6800001</v>
      </c>
      <c r="I17" s="43">
        <f>E17/C17*100</f>
        <v>91.7588955164127</v>
      </c>
      <c r="J17" s="41">
        <f>SUM(J12:J16)</f>
        <v>-507843350.71000016</v>
      </c>
    </row>
    <row r="18" spans="1:10" ht="20.25" customHeight="1">
      <c r="A18" s="32" t="s">
        <v>20</v>
      </c>
      <c r="B18" s="44">
        <f>'[1]вспомогат'!B16</f>
        <v>35730450</v>
      </c>
      <c r="C18" s="44">
        <f>'[1]вспомогат'!C16</f>
        <v>28965208</v>
      </c>
      <c r="D18" s="45">
        <f>'[1]вспомогат'!D16</f>
        <v>5949640</v>
      </c>
      <c r="E18" s="44">
        <f>'[1]вспомогат'!G16</f>
        <v>26930424.12</v>
      </c>
      <c r="F18" s="45">
        <f>'[1]вспомогат'!H16</f>
        <v>45239.26000000164</v>
      </c>
      <c r="G18" s="46">
        <f>'[1]вспомогат'!I16</f>
        <v>0.7603697030408838</v>
      </c>
      <c r="H18" s="47">
        <f>'[1]вспомогат'!J16</f>
        <v>-5904400.739999998</v>
      </c>
      <c r="I18" s="48">
        <f>'[1]вспомогат'!K16</f>
        <v>92.97507589104833</v>
      </c>
      <c r="J18" s="49">
        <f>'[1]вспомогат'!L16</f>
        <v>-2034783.879999999</v>
      </c>
    </row>
    <row r="19" spans="1:10" ht="12.75">
      <c r="A19" s="32" t="s">
        <v>21</v>
      </c>
      <c r="B19" s="33">
        <f>'[1]вспомогат'!B17</f>
        <v>311266130</v>
      </c>
      <c r="C19" s="33">
        <f>'[1]вспомогат'!C17</f>
        <v>252298456</v>
      </c>
      <c r="D19" s="38">
        <f>'[1]вспомогат'!D17</f>
        <v>30921371</v>
      </c>
      <c r="E19" s="33">
        <f>'[1]вспомогат'!G17</f>
        <v>257095144.29</v>
      </c>
      <c r="F19" s="38">
        <f>'[1]вспомогат'!H17</f>
        <v>303408.9399999976</v>
      </c>
      <c r="G19" s="39">
        <f>'[1]вспомогат'!I17</f>
        <v>0.9812273200952105</v>
      </c>
      <c r="H19" s="35">
        <f>'[1]вспомогат'!J17</f>
        <v>-30617962.060000002</v>
      </c>
      <c r="I19" s="36">
        <f>'[1]вспомогат'!K17</f>
        <v>101.90119605408921</v>
      </c>
      <c r="J19" s="37">
        <f>'[1]вспомогат'!L17</f>
        <v>4796688.289999992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77337.07</v>
      </c>
      <c r="F20" s="38">
        <f>'[1]вспомогат'!H18</f>
        <v>288.15000000000873</v>
      </c>
      <c r="G20" s="39">
        <f>'[1]вспомогат'!I18</f>
        <v>3.132065217391399</v>
      </c>
      <c r="H20" s="35">
        <f>'[1]вспомогат'!J18</f>
        <v>-8911.849999999991</v>
      </c>
      <c r="I20" s="36">
        <f>'[1]вспомогат'!K18</f>
        <v>78.5147918781726</v>
      </c>
      <c r="J20" s="37">
        <f>'[1]вспомогат'!L18</f>
        <v>-21162.929999999993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4494861.01</v>
      </c>
      <c r="F21" s="38">
        <f>'[1]вспомогат'!H19</f>
        <v>2138</v>
      </c>
      <c r="G21" s="39">
        <f>'[1]вспомогат'!I19</f>
        <v>0.2068162295602108</v>
      </c>
      <c r="H21" s="35">
        <f>'[1]вспомогат'!J19</f>
        <v>-1031630</v>
      </c>
      <c r="I21" s="36">
        <f>'[1]вспомогат'!K19</f>
        <v>89.02172712244163</v>
      </c>
      <c r="J21" s="37">
        <f>'[1]вспомогат'!L19</f>
        <v>-554311.9900000002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101170078.77</v>
      </c>
      <c r="F22" s="38">
        <f>'[1]вспомогат'!H20</f>
        <v>132341.4200000018</v>
      </c>
      <c r="G22" s="39">
        <f>'[1]вспомогат'!I20</f>
        <v>0.8971473677203264</v>
      </c>
      <c r="H22" s="35">
        <f>'[1]вспомогат'!J20</f>
        <v>-14619016.579999998</v>
      </c>
      <c r="I22" s="36">
        <f>'[1]вспомогат'!K20</f>
        <v>90.75210795310507</v>
      </c>
      <c r="J22" s="37">
        <f>'[1]вспомогат'!L20</f>
        <v>-10309512.230000004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29139299.26</v>
      </c>
      <c r="F23" s="38">
        <f>'[1]вспомогат'!H21</f>
        <v>4174.770000003278</v>
      </c>
      <c r="G23" s="39">
        <f>'[1]вспомогат'!I21</f>
        <v>0.10358202659793764</v>
      </c>
      <c r="H23" s="35">
        <f>'[1]вспомогат'!J21</f>
        <v>-4026225.2299999967</v>
      </c>
      <c r="I23" s="36">
        <f>'[1]вспомогат'!K21</f>
        <v>99.10202111427157</v>
      </c>
      <c r="J23" s="37">
        <f>'[1]вспомогат'!L21</f>
        <v>-264035.73999999836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49839965.36</v>
      </c>
      <c r="F24" s="38">
        <f>'[1]вспомогат'!H22</f>
        <v>236020.2899999991</v>
      </c>
      <c r="G24" s="39">
        <f>'[1]вспомогат'!I22</f>
        <v>2.9510002280576875</v>
      </c>
      <c r="H24" s="35">
        <f>'[1]вспомогат'!J22</f>
        <v>-7761955.710000001</v>
      </c>
      <c r="I24" s="36">
        <f>'[1]вспомогат'!K22</f>
        <v>91.54285311463295</v>
      </c>
      <c r="J24" s="37">
        <f>'[1]вспомогат'!L22</f>
        <v>-4604443.640000001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3201280.91</v>
      </c>
      <c r="F25" s="38">
        <f>'[1]вспомогат'!H23</f>
        <v>947.1000000000931</v>
      </c>
      <c r="G25" s="39">
        <f>'[1]вспомогат'!I23</f>
        <v>0.08173582697654189</v>
      </c>
      <c r="H25" s="35">
        <f>'[1]вспомогат'!J23</f>
        <v>-1157785.9</v>
      </c>
      <c r="I25" s="36">
        <f>'[1]вспомогат'!K23</f>
        <v>87.81235069301484</v>
      </c>
      <c r="J25" s="37">
        <f>'[1]вспомогат'!L23</f>
        <v>-444312.08999999985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30614705.8</v>
      </c>
      <c r="F26" s="38">
        <f>'[1]вспомогат'!H24</f>
        <v>57567.390000000596</v>
      </c>
      <c r="G26" s="39">
        <f>'[1]вспомогат'!I24</f>
        <v>0.9927214371850717</v>
      </c>
      <c r="H26" s="35">
        <f>'[1]вспомогат'!J24</f>
        <v>-5741379.609999999</v>
      </c>
      <c r="I26" s="36">
        <f>'[1]вспомогат'!K24</f>
        <v>94.43524098568945</v>
      </c>
      <c r="J26" s="37">
        <f>'[1]вспомогат'!L24</f>
        <v>-1804024.1999999993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96739391.07</v>
      </c>
      <c r="F27" s="38">
        <f>'[1]вспомогат'!H25</f>
        <v>190440.20999999344</v>
      </c>
      <c r="G27" s="39">
        <f>'[1]вспомогат'!I25</f>
        <v>1.5186207869961534</v>
      </c>
      <c r="H27" s="35">
        <f>'[1]вспомогат'!J25</f>
        <v>-12349899.790000007</v>
      </c>
      <c r="I27" s="36">
        <f>'[1]вспомогат'!K25</f>
        <v>95.7216819760974</v>
      </c>
      <c r="J27" s="37">
        <f>'[1]вспомогат'!L25</f>
        <v>-4323804.930000007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5663627.02</v>
      </c>
      <c r="F28" s="38">
        <f>'[1]вспомогат'!H26</f>
        <v>6366.449999999255</v>
      </c>
      <c r="G28" s="39">
        <f>'[1]вспомогат'!I26</f>
        <v>0.7952436151421938</v>
      </c>
      <c r="H28" s="35">
        <f>'[1]вспомогат'!J26</f>
        <v>-794199.5500000007</v>
      </c>
      <c r="I28" s="36">
        <f>'[1]вспомогат'!K26</f>
        <v>93.35933115766271</v>
      </c>
      <c r="J28" s="37">
        <f>'[1]вспомогат'!L26</f>
        <v>-402854.98000000045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48706826.27</v>
      </c>
      <c r="F29" s="38">
        <f>'[1]вспомогат'!H27</f>
        <v>46596.340000003576</v>
      </c>
      <c r="G29" s="39">
        <f>'[1]вспомогат'!I27</f>
        <v>0.5127991967129364</v>
      </c>
      <c r="H29" s="35">
        <f>'[1]вспомогат'!J27</f>
        <v>-9040067.659999996</v>
      </c>
      <c r="I29" s="36">
        <f>'[1]вспомогат'!K27</f>
        <v>86.48362998446993</v>
      </c>
      <c r="J29" s="37">
        <f>'[1]вспомогат'!L27</f>
        <v>-7612301.729999997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94524.64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86.7596512161542</v>
      </c>
      <c r="J30" s="37">
        <f>'[1]вспомогат'!L28</f>
        <v>-14425.36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164425915.36</v>
      </c>
      <c r="F31" s="38">
        <f>'[1]вспомогат'!H29</f>
        <v>84081.56000000238</v>
      </c>
      <c r="G31" s="39">
        <f>'[1]вспомогат'!I29</f>
        <v>0.45397059515100796</v>
      </c>
      <c r="H31" s="35">
        <f>'[1]вспомогат'!J29</f>
        <v>-18437285.439999998</v>
      </c>
      <c r="I31" s="36">
        <f>'[1]вспомогат'!K29</f>
        <v>91.62457236485436</v>
      </c>
      <c r="J31" s="37">
        <f>'[1]вспомогат'!L29</f>
        <v>-15030218.639999986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22428733.17</v>
      </c>
      <c r="F32" s="38">
        <f>'[1]вспомогат'!H30</f>
        <v>51973.72000000253</v>
      </c>
      <c r="G32" s="39">
        <f>'[1]вспомогат'!I30</f>
        <v>2.733141531049333</v>
      </c>
      <c r="H32" s="35">
        <f>'[1]вспомогат'!J30</f>
        <v>-1849637.2799999975</v>
      </c>
      <c r="I32" s="36">
        <f>'[1]вспомогат'!K30</f>
        <v>98.08603427003864</v>
      </c>
      <c r="J32" s="37">
        <f>'[1]вспомогат'!L30</f>
        <v>-437654.8299999982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30805969.3</v>
      </c>
      <c r="F33" s="38">
        <f>'[1]вспомогат'!H31</f>
        <v>53358.76000000164</v>
      </c>
      <c r="G33" s="39">
        <f>'[1]вспомогат'!I31</f>
        <v>0.624530771730122</v>
      </c>
      <c r="H33" s="35">
        <f>'[1]вспомогат'!J31</f>
        <v>-8490457.239999998</v>
      </c>
      <c r="I33" s="36">
        <f>'[1]вспомогат'!K31</f>
        <v>85.9070599354461</v>
      </c>
      <c r="J33" s="37">
        <f>'[1]вспомогат'!L31</f>
        <v>-5053678.699999999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35021987.47</v>
      </c>
      <c r="F34" s="38">
        <f>'[1]вспомогат'!H32</f>
        <v>24468.64999999851</v>
      </c>
      <c r="G34" s="39">
        <f>'[1]вспомогат'!I32</f>
        <v>0.6335870410706816</v>
      </c>
      <c r="H34" s="35">
        <f>'[1]вспомогат'!J32</f>
        <v>-3837455.3500000015</v>
      </c>
      <c r="I34" s="36">
        <f>'[1]вспомогат'!K32</f>
        <v>99.05557893370882</v>
      </c>
      <c r="J34" s="37">
        <f>'[1]вспомогат'!L32</f>
        <v>-333908.5300000012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62603656.49</v>
      </c>
      <c r="F35" s="38">
        <f>'[1]вспомогат'!H33</f>
        <v>109471.7899999991</v>
      </c>
      <c r="G35" s="39">
        <f>'[1]вспомогат'!I33</f>
        <v>1.1372767285528784</v>
      </c>
      <c r="H35" s="35">
        <f>'[1]вспомогат'!J33</f>
        <v>-9516311.21</v>
      </c>
      <c r="I35" s="36">
        <f>'[1]вспомогат'!K33</f>
        <v>94.49207024637369</v>
      </c>
      <c r="J35" s="37">
        <f>'[1]вспомогат'!L33</f>
        <v>-3649158.509999998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213450.35</v>
      </c>
      <c r="F36" s="38">
        <f>'[1]вспомогат'!H34</f>
        <v>672.3500000000058</v>
      </c>
      <c r="G36" s="39">
        <f>'[1]вспомогат'!I34</f>
        <v>2.2337209302325776</v>
      </c>
      <c r="H36" s="35">
        <f>'[1]вспомогат'!J34</f>
        <v>-29427.649999999994</v>
      </c>
      <c r="I36" s="36">
        <f>'[1]вспомогат'!K34</f>
        <v>69.48253580729167</v>
      </c>
      <c r="J36" s="37">
        <f>'[1]вспомогат'!L34</f>
        <v>-93749.65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5946821.11</v>
      </c>
      <c r="F37" s="38">
        <f>'[1]вспомогат'!H35</f>
        <v>3676.5600000005215</v>
      </c>
      <c r="G37" s="39">
        <f>'[1]вспомогат'!I35</f>
        <v>0.34407805151966697</v>
      </c>
      <c r="H37" s="35">
        <f>'[1]вспомогат'!J35</f>
        <v>-1064848.4399999995</v>
      </c>
      <c r="I37" s="36">
        <f>'[1]вспомогат'!K35</f>
        <v>83.78210460722453</v>
      </c>
      <c r="J37" s="37">
        <f>'[1]вспомогат'!L35</f>
        <v>-1151139.8899999997</v>
      </c>
    </row>
    <row r="38" spans="1:10" ht="18.75" customHeight="1">
      <c r="A38" s="51" t="s">
        <v>40</v>
      </c>
      <c r="B38" s="41">
        <f>SUM(B18:B37)</f>
        <v>1233966061</v>
      </c>
      <c r="C38" s="41">
        <f>SUM(C18:C37)</f>
        <v>1028556793</v>
      </c>
      <c r="D38" s="41">
        <f>SUM(D18:D37)</f>
        <v>137636339</v>
      </c>
      <c r="E38" s="41">
        <f>SUM(E18:E37)</f>
        <v>975213998.8399999</v>
      </c>
      <c r="F38" s="41">
        <f>SUM(F18:F37)</f>
        <v>1353231.710000005</v>
      </c>
      <c r="G38" s="42">
        <f>F38/D38*100</f>
        <v>0.9831936244686115</v>
      </c>
      <c r="H38" s="41">
        <f>SUM(H18:H37)</f>
        <v>-136283107.29</v>
      </c>
      <c r="I38" s="43">
        <f>E38/C38*100</f>
        <v>94.81382121794026</v>
      </c>
      <c r="J38" s="41">
        <f>SUM(J18:J37)</f>
        <v>-53342794.16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13819405.56</v>
      </c>
      <c r="F39" s="38">
        <f>'[1]вспомогат'!H36</f>
        <v>110562.65000000037</v>
      </c>
      <c r="G39" s="39">
        <f>'[1]вспомогат'!I36</f>
        <v>7.3378036494345045</v>
      </c>
      <c r="H39" s="35">
        <f>'[1]вспомогат'!J36</f>
        <v>-1396191.3499999996</v>
      </c>
      <c r="I39" s="36">
        <f>'[1]вспомогат'!K36</f>
        <v>96.0495695480576</v>
      </c>
      <c r="J39" s="37">
        <f>'[1]вспомогат'!L36</f>
        <v>-568379.4399999995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36835123.21</v>
      </c>
      <c r="F40" s="38">
        <f>'[1]вспомогат'!H37</f>
        <v>35368.460000000894</v>
      </c>
      <c r="G40" s="39">
        <f>'[1]вспомогат'!I37</f>
        <v>0.5101939369530487</v>
      </c>
      <c r="H40" s="35">
        <f>'[1]вспомогат'!J37</f>
        <v>-6896987.539999999</v>
      </c>
      <c r="I40" s="36">
        <f>'[1]вспомогат'!K37</f>
        <v>85.25982404106975</v>
      </c>
      <c r="J40" s="37">
        <f>'[1]вспомогат'!L37</f>
        <v>-6368253.789999999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19212382.29</v>
      </c>
      <c r="F41" s="38">
        <f>'[1]вспомогат'!H38</f>
        <v>47187.36999999732</v>
      </c>
      <c r="G41" s="39">
        <f>'[1]вспомогат'!I38</f>
        <v>1.517658924856011</v>
      </c>
      <c r="H41" s="35">
        <f>'[1]вспомогат'!J38</f>
        <v>-3062033.6300000027</v>
      </c>
      <c r="I41" s="36">
        <f>'[1]вспомогат'!K38</f>
        <v>95.00859862138402</v>
      </c>
      <c r="J41" s="37">
        <f>'[1]вспомогат'!L38</f>
        <v>-1009347.7100000009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13417487.59</v>
      </c>
      <c r="F42" s="38">
        <f>'[1]вспомогат'!H39</f>
        <v>58699.95999999903</v>
      </c>
      <c r="G42" s="39">
        <f>'[1]вспомогат'!I39</f>
        <v>1.4035138559429294</v>
      </c>
      <c r="H42" s="35">
        <f>'[1]вспомогат'!J39</f>
        <v>-4123657.040000001</v>
      </c>
      <c r="I42" s="36">
        <f>'[1]вспомогат'!K39</f>
        <v>78.01381492646519</v>
      </c>
      <c r="J42" s="37">
        <f>'[1]вспомогат'!L39</f>
        <v>-3781373.41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12859317.37</v>
      </c>
      <c r="F43" s="38">
        <f>'[1]вспомогат'!H40</f>
        <v>348.75</v>
      </c>
      <c r="G43" s="39">
        <f>'[1]вспомогат'!I40</f>
        <v>0.008047888107240561</v>
      </c>
      <c r="H43" s="35">
        <f>'[1]вспомогат'!J40</f>
        <v>-4333086.25</v>
      </c>
      <c r="I43" s="36">
        <f>'[1]вспомогат'!K40</f>
        <v>76.32020560069297</v>
      </c>
      <c r="J43" s="37">
        <f>'[1]вспомогат'!L40</f>
        <v>-3989847.630000001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15767272.8</v>
      </c>
      <c r="F44" s="38">
        <f>'[1]вспомогат'!H41</f>
        <v>9100.080000000075</v>
      </c>
      <c r="G44" s="39">
        <f>'[1]вспомогат'!I41</f>
        <v>0.3310648917863913</v>
      </c>
      <c r="H44" s="35">
        <f>'[1]вспомогат'!J41</f>
        <v>-2739629.92</v>
      </c>
      <c r="I44" s="36">
        <f>'[1]вспомогат'!K41</f>
        <v>85.91808949636153</v>
      </c>
      <c r="J44" s="37">
        <f>'[1]вспомогат'!L41</f>
        <v>-2584244.1999999993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24959921.88</v>
      </c>
      <c r="F45" s="38">
        <f>'[1]вспомогат'!H42</f>
        <v>34476.73999999836</v>
      </c>
      <c r="G45" s="39">
        <f>'[1]вспомогат'!I42</f>
        <v>1.130922569746219</v>
      </c>
      <c r="H45" s="35">
        <f>'[1]вспомогат'!J42</f>
        <v>-3014073.2600000016</v>
      </c>
      <c r="I45" s="36">
        <f>'[1]вспомогат'!K42</f>
        <v>90.2101671441327</v>
      </c>
      <c r="J45" s="37">
        <f>'[1]вспомогат'!L42</f>
        <v>-2708713.120000001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47587282.11</v>
      </c>
      <c r="F46" s="38">
        <f>'[1]вспомогат'!H43</f>
        <v>43212.659999996424</v>
      </c>
      <c r="G46" s="39">
        <f>'[1]вспомогат'!I43</f>
        <v>0.5707403741533055</v>
      </c>
      <c r="H46" s="35">
        <f>'[1]вспомогат'!J43</f>
        <v>-7528121.340000004</v>
      </c>
      <c r="I46" s="36">
        <f>'[1]вспомогат'!K43</f>
        <v>94.4419309407273</v>
      </c>
      <c r="J46" s="37">
        <f>'[1]вспомогат'!L43</f>
        <v>-2800592.8900000006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21590003.43</v>
      </c>
      <c r="F47" s="38">
        <f>'[1]вспомогат'!H44</f>
        <v>49820.300000000745</v>
      </c>
      <c r="G47" s="39">
        <f>'[1]вспомогат'!I44</f>
        <v>1.1595824411135076</v>
      </c>
      <c r="H47" s="35">
        <f>'[1]вспомогат'!J44</f>
        <v>-4246579.699999999</v>
      </c>
      <c r="I47" s="36">
        <f>'[1]вспомогат'!K44</f>
        <v>85.47560109449925</v>
      </c>
      <c r="J47" s="37">
        <f>'[1]вспомогат'!L44</f>
        <v>-3668670.5700000003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22105152.69</v>
      </c>
      <c r="F48" s="38">
        <f>'[1]вспомогат'!H45</f>
        <v>12018.190000001341</v>
      </c>
      <c r="G48" s="39">
        <f>'[1]вспомогат'!I45</f>
        <v>0.48598164475785977</v>
      </c>
      <c r="H48" s="35">
        <f>'[1]вспомогат'!J45</f>
        <v>-2460953.8099999987</v>
      </c>
      <c r="I48" s="36">
        <f>'[1]вспомогат'!K45</f>
        <v>96.27671356558052</v>
      </c>
      <c r="J48" s="37">
        <f>'[1]вспомогат'!L45</f>
        <v>-854867.3099999987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8339589.49</v>
      </c>
      <c r="F49" s="38">
        <f>'[1]вспомогат'!H46</f>
        <v>14339.680000000633</v>
      </c>
      <c r="G49" s="39">
        <f>'[1]вспомогат'!I46</f>
        <v>1.7890942664113927</v>
      </c>
      <c r="H49" s="35">
        <f>'[1]вспомогат'!J46</f>
        <v>-787165.3199999994</v>
      </c>
      <c r="I49" s="36">
        <f>'[1]вспомогат'!K46</f>
        <v>89.10856479104564</v>
      </c>
      <c r="J49" s="37">
        <f>'[1]вспомогат'!L46</f>
        <v>-1019319.5099999998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7125686.44</v>
      </c>
      <c r="F50" s="38">
        <f>'[1]вспомогат'!H47</f>
        <v>1370.9300000006333</v>
      </c>
      <c r="G50" s="39">
        <f>'[1]вспомогат'!I47</f>
        <v>0.13134558010579397</v>
      </c>
      <c r="H50" s="35">
        <f>'[1]вспомогат'!J47</f>
        <v>-1042387.0699999994</v>
      </c>
      <c r="I50" s="36">
        <f>'[1]вспомогат'!K47</f>
        <v>84.43370690711386</v>
      </c>
      <c r="J50" s="37">
        <f>'[1]вспомогат'!L47</f>
        <v>-1313699.5599999996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10064686.38</v>
      </c>
      <c r="F51" s="38">
        <f>'[1]вспомогат'!H48</f>
        <v>2303.140000000596</v>
      </c>
      <c r="G51" s="39">
        <f>'[1]вспомогат'!I48</f>
        <v>0.07909892465660673</v>
      </c>
      <c r="H51" s="35">
        <f>'[1]вспомогат'!J48</f>
        <v>-2909417.8599999994</v>
      </c>
      <c r="I51" s="36">
        <f>'[1]вспомогат'!K48</f>
        <v>77.99624071978553</v>
      </c>
      <c r="J51" s="37">
        <f>'[1]вспомогат'!L48</f>
        <v>-2839379.619999999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18681205.34</v>
      </c>
      <c r="F52" s="38">
        <f>'[1]вспомогат'!H49</f>
        <v>55192.01000000164</v>
      </c>
      <c r="G52" s="39">
        <f>'[1]вспомогат'!I49</f>
        <v>1.1884264527763926</v>
      </c>
      <c r="H52" s="35">
        <f>'[1]вспомогат'!J49</f>
        <v>-4588932.989999998</v>
      </c>
      <c r="I52" s="36">
        <f>'[1]вспомогат'!K49</f>
        <v>78.23440749196044</v>
      </c>
      <c r="J52" s="37">
        <f>'[1]вспомогат'!L49</f>
        <v>-5197297.66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8260995.87</v>
      </c>
      <c r="F53" s="38">
        <f>'[1]вспомогат'!H50</f>
        <v>2458.8600000003353</v>
      </c>
      <c r="G53" s="39">
        <f>'[1]вспомогат'!I50</f>
        <v>0.09822933441144077</v>
      </c>
      <c r="H53" s="35">
        <f>'[1]вспомогат'!J50</f>
        <v>-2500724.1399999997</v>
      </c>
      <c r="I53" s="36">
        <f>'[1]вспомогат'!K50</f>
        <v>84.4078458158782</v>
      </c>
      <c r="J53" s="37">
        <f>'[1]вспомогат'!L50</f>
        <v>-1526004.13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7059423.7</v>
      </c>
      <c r="F54" s="38">
        <f>'[1]вспомогат'!H51</f>
        <v>50061.03000000026</v>
      </c>
      <c r="G54" s="39">
        <f>'[1]вспомогат'!I51</f>
        <v>3.220506212502735</v>
      </c>
      <c r="H54" s="35">
        <f>'[1]вспомогат'!J51</f>
        <v>-1504384.9699999997</v>
      </c>
      <c r="I54" s="36">
        <f>'[1]вспомогат'!K51</f>
        <v>92.18786050550757</v>
      </c>
      <c r="J54" s="37">
        <f>'[1]вспомогат'!L51</f>
        <v>-598226.2999999998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52025719.05</v>
      </c>
      <c r="F55" s="38">
        <f>'[1]вспомогат'!H52</f>
        <v>69019.77999999374</v>
      </c>
      <c r="G55" s="39">
        <f>'[1]вспомогат'!I52</f>
        <v>1.097829624315743</v>
      </c>
      <c r="H55" s="35">
        <f>'[1]вспомогат'!J52</f>
        <v>-6217910.220000006</v>
      </c>
      <c r="I55" s="36">
        <f>'[1]вспомогат'!K52</f>
        <v>100.50474038714181</v>
      </c>
      <c r="J55" s="37">
        <f>'[1]вспомогат'!L52</f>
        <v>261276.04999999702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61386662.61</v>
      </c>
      <c r="F56" s="38">
        <f>'[1]вспомогат'!H53</f>
        <v>65144.35000000149</v>
      </c>
      <c r="G56" s="39">
        <f>'[1]вспомогат'!I53</f>
        <v>0.6886613777678235</v>
      </c>
      <c r="H56" s="35">
        <f>'[1]вспомогат'!J53</f>
        <v>-9394417.649999999</v>
      </c>
      <c r="I56" s="36">
        <f>'[1]вспомогат'!K53</f>
        <v>89.24688761272357</v>
      </c>
      <c r="J56" s="37">
        <f>'[1]вспомогат'!L53</f>
        <v>-7396310.390000001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25697808.5</v>
      </c>
      <c r="F57" s="38">
        <f>'[1]вспомогат'!H54</f>
        <v>21732.320000000298</v>
      </c>
      <c r="G57" s="39">
        <f>'[1]вспомогат'!I54</f>
        <v>0.4849697735189761</v>
      </c>
      <c r="H57" s="35">
        <f>'[1]вспомогат'!J54</f>
        <v>-4459437.68</v>
      </c>
      <c r="I57" s="36">
        <f>'[1]вспомогат'!K54</f>
        <v>77.74610404344472</v>
      </c>
      <c r="J57" s="37">
        <f>'[1]вспомогат'!L54</f>
        <v>-7355691.5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50996277.25</v>
      </c>
      <c r="F58" s="38">
        <f>'[1]вспомогат'!H55</f>
        <v>47375.960000000894</v>
      </c>
      <c r="G58" s="39">
        <f>'[1]вспомогат'!I55</f>
        <v>0.32104494199285</v>
      </c>
      <c r="H58" s="35">
        <f>'[1]вспомогат'!J55</f>
        <v>-14709424.04</v>
      </c>
      <c r="I58" s="36">
        <f>'[1]вспомогат'!K55</f>
        <v>89.01699257701186</v>
      </c>
      <c r="J58" s="37">
        <f>'[1]вспомогат'!L55</f>
        <v>-6291972.75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58353944.1</v>
      </c>
      <c r="F59" s="38">
        <f>'[1]вспомогат'!H56</f>
        <v>41887.44000000507</v>
      </c>
      <c r="G59" s="39">
        <f>'[1]вспомогат'!I56</f>
        <v>0.5138901123168802</v>
      </c>
      <c r="H59" s="35">
        <f>'[1]вспомогат'!J56</f>
        <v>-8109162.559999995</v>
      </c>
      <c r="I59" s="36">
        <f>'[1]вспомогат'!K56</f>
        <v>83.2175033013796</v>
      </c>
      <c r="J59" s="37">
        <f>'[1]вспомогат'!L56</f>
        <v>-11768255.899999999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11223480.14</v>
      </c>
      <c r="F60" s="38">
        <f>'[1]вспомогат'!H57</f>
        <v>35882.56000000052</v>
      </c>
      <c r="G60" s="39">
        <f>'[1]вспомогат'!I57</f>
        <v>1.4985533393471868</v>
      </c>
      <c r="H60" s="35">
        <f>'[1]вспомогат'!J57</f>
        <v>-2358597.4399999995</v>
      </c>
      <c r="I60" s="36">
        <f>'[1]вспомогат'!K57</f>
        <v>91.86388405952735</v>
      </c>
      <c r="J60" s="37">
        <f>'[1]вспомогат'!L57</f>
        <v>-994030.8599999994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48917375.12</v>
      </c>
      <c r="F61" s="38">
        <f>'[1]вспомогат'!H58</f>
        <v>101754.9299999997</v>
      </c>
      <c r="G61" s="39">
        <f>'[1]вспомогат'!I58</f>
        <v>1.8626459017185615</v>
      </c>
      <c r="H61" s="35">
        <f>'[1]вспомогат'!J58</f>
        <v>-5361169.07</v>
      </c>
      <c r="I61" s="36">
        <f>'[1]вспомогат'!K58</f>
        <v>91.4088455136581</v>
      </c>
      <c r="J61" s="37">
        <f>'[1]вспомогат'!L58</f>
        <v>-4597549.880000003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17332918.68</v>
      </c>
      <c r="F62" s="38">
        <f>'[1]вспомогат'!H59</f>
        <v>43861.539999999106</v>
      </c>
      <c r="G62" s="39">
        <f>'[1]вспомогат'!I59</f>
        <v>1.4254148458275617</v>
      </c>
      <c r="H62" s="35">
        <f>'[1]вспомогат'!J59</f>
        <v>-3033245.460000001</v>
      </c>
      <c r="I62" s="36">
        <f>'[1]вспомогат'!K59</f>
        <v>104.99020284713589</v>
      </c>
      <c r="J62" s="37">
        <f>'[1]вспомогат'!L59</f>
        <v>823836.6799999997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10795585.97</v>
      </c>
      <c r="F63" s="38">
        <f>'[1]вспомогат'!H60</f>
        <v>30992.85000000149</v>
      </c>
      <c r="G63" s="39">
        <f>'[1]вспомогат'!I60</f>
        <v>1.793284394305847</v>
      </c>
      <c r="H63" s="35">
        <f>'[1]вспомогат'!J60</f>
        <v>-1697280.1499999985</v>
      </c>
      <c r="I63" s="36">
        <f>'[1]вспомогат'!K60</f>
        <v>86.95863611473632</v>
      </c>
      <c r="J63" s="37">
        <f>'[1]вспомогат'!L60</f>
        <v>-1619036.0299999993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9306563.56</v>
      </c>
      <c r="F64" s="38">
        <f>'[1]вспомогат'!H61</f>
        <v>610.820000000298</v>
      </c>
      <c r="G64" s="39">
        <f>'[1]вспомогат'!I61</f>
        <v>0.05760686581947026</v>
      </c>
      <c r="H64" s="35">
        <f>'[1]вспомогат'!J61</f>
        <v>-1059714.1799999997</v>
      </c>
      <c r="I64" s="36">
        <f>'[1]вспомогат'!K61</f>
        <v>99.94537552420893</v>
      </c>
      <c r="J64" s="37">
        <f>'[1]вспомогат'!L61</f>
        <v>-5086.4399999994785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9753196.09</v>
      </c>
      <c r="F65" s="38">
        <f>'[1]вспомогат'!H62</f>
        <v>5137.459999999031</v>
      </c>
      <c r="G65" s="39">
        <f>'[1]вспомогат'!I62</f>
        <v>0.23079666913446337</v>
      </c>
      <c r="H65" s="35">
        <f>'[1]вспомогат'!J62</f>
        <v>-2220830.540000001</v>
      </c>
      <c r="I65" s="36">
        <f>'[1]вспомогат'!K62</f>
        <v>82.17682643234876</v>
      </c>
      <c r="J65" s="37">
        <f>'[1]вспомогат'!L62</f>
        <v>-2115351.91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6057159.74</v>
      </c>
      <c r="F66" s="38">
        <f>'[1]вспомогат'!H63</f>
        <v>4171.410000000149</v>
      </c>
      <c r="G66" s="39">
        <f>'[1]вспомогат'!I63</f>
        <v>0.26527468907534046</v>
      </c>
      <c r="H66" s="35">
        <f>'[1]вспомогат'!J63</f>
        <v>-1568315.5899999999</v>
      </c>
      <c r="I66" s="36">
        <f>'[1]вспомогат'!K63</f>
        <v>88.80330462146189</v>
      </c>
      <c r="J66" s="37">
        <f>'[1]вспомогат'!L63</f>
        <v>-763712.2599999998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11734222.77</v>
      </c>
      <c r="F67" s="38">
        <f>'[1]вспомогат'!H64</f>
        <v>27900</v>
      </c>
      <c r="G67" s="39">
        <f>'[1]вспомогат'!I64</f>
        <v>2.052980132450331</v>
      </c>
      <c r="H67" s="35">
        <f>'[1]вспомогат'!J64</f>
        <v>-1331100</v>
      </c>
      <c r="I67" s="36">
        <f>'[1]вспомогат'!K64</f>
        <v>97.1942487177958</v>
      </c>
      <c r="J67" s="37">
        <f>'[1]вспомогат'!L64</f>
        <v>-338737.23000000045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8127093.38</v>
      </c>
      <c r="F68" s="38">
        <f>'[1]вспомогат'!H65</f>
        <v>40985.16000000015</v>
      </c>
      <c r="G68" s="39">
        <f>'[1]вспомогат'!I65</f>
        <v>1.9472521687653206</v>
      </c>
      <c r="H68" s="35">
        <f>'[1]вспомогат'!J65</f>
        <v>-2063783.8399999999</v>
      </c>
      <c r="I68" s="36">
        <f>'[1]вспомогат'!K65</f>
        <v>80.38310243362065</v>
      </c>
      <c r="J68" s="37">
        <f>'[1]вспомогат'!L65</f>
        <v>-1983356.62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26237657.15</v>
      </c>
      <c r="F69" s="38">
        <f>'[1]вспомогат'!H66</f>
        <v>22965.269999999553</v>
      </c>
      <c r="G69" s="39">
        <f>'[1]вспомогат'!I66</f>
        <v>0.7619554935631709</v>
      </c>
      <c r="H69" s="35">
        <f>'[1]вспомогат'!J66</f>
        <v>-2991025.7300000004</v>
      </c>
      <c r="I69" s="36">
        <f>'[1]вспомогат'!K66</f>
        <v>95.05172177441763</v>
      </c>
      <c r="J69" s="37">
        <f>'[1]вспомогат'!L66</f>
        <v>-1365900.8500000015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54818212.91</v>
      </c>
      <c r="F70" s="38">
        <f>'[1]вспомогат'!H67</f>
        <v>94166.89999999851</v>
      </c>
      <c r="G70" s="39">
        <f>'[1]вспомогат'!I67</f>
        <v>2.067150693375472</v>
      </c>
      <c r="H70" s="35">
        <f>'[1]вспомогат'!J67</f>
        <v>-4461229.1000000015</v>
      </c>
      <c r="I70" s="36">
        <f>'[1]вспомогат'!K67</f>
        <v>101.75218616557271</v>
      </c>
      <c r="J70" s="37">
        <f>'[1]вспомогат'!L67</f>
        <v>943976.9099999964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65749955.16</v>
      </c>
      <c r="F71" s="38">
        <f>'[1]вспомогат'!H68</f>
        <v>192967.01999999583</v>
      </c>
      <c r="G71" s="39">
        <f>'[1]вспомогат'!I68</f>
        <v>1.295659717990717</v>
      </c>
      <c r="H71" s="35">
        <f>'[1]вспомогат'!J68</f>
        <v>-14700373.980000004</v>
      </c>
      <c r="I71" s="36">
        <f>'[1]вспомогат'!K68</f>
        <v>82.45534342216219</v>
      </c>
      <c r="J71" s="37">
        <f>'[1]вспомогат'!L68</f>
        <v>-13990122.840000004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11866523.46</v>
      </c>
      <c r="F72" s="38">
        <f>'[1]вспомогат'!H69</f>
        <v>69351.5</v>
      </c>
      <c r="G72" s="39">
        <f>'[1]вспомогат'!I69</f>
        <v>4.313521212611256</v>
      </c>
      <c r="H72" s="35">
        <f>'[1]вспомогат'!J69</f>
        <v>-1538418.5</v>
      </c>
      <c r="I72" s="36">
        <f>'[1]вспомогат'!K69</f>
        <v>95.23044944767011</v>
      </c>
      <c r="J72" s="37">
        <f>'[1]вспомогат'!L69</f>
        <v>-594326.5399999991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7074719.85</v>
      </c>
      <c r="F73" s="38">
        <f>'[1]вспомогат'!H70</f>
        <v>6721.0800000000745</v>
      </c>
      <c r="G73" s="39">
        <f>'[1]вспомогат'!I70</f>
        <v>0.6542024781724282</v>
      </c>
      <c r="H73" s="35">
        <f>'[1]вспомогат'!J70</f>
        <v>-1020648.9199999999</v>
      </c>
      <c r="I73" s="36">
        <f>'[1]вспомогат'!K70</f>
        <v>93.40969928147602</v>
      </c>
      <c r="J73" s="37">
        <f>'[1]вспомогат'!L70</f>
        <v>-499140.1500000004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5717960.15</v>
      </c>
      <c r="F74" s="38">
        <f>'[1]вспомогат'!H71</f>
        <v>13017.5</v>
      </c>
      <c r="G74" s="39">
        <f>'[1]вспомогат'!I71</f>
        <v>1.7485311935009846</v>
      </c>
      <c r="H74" s="35">
        <f>'[1]вспомогат'!J71</f>
        <v>-731464.5</v>
      </c>
      <c r="I74" s="36">
        <f>'[1]вспомогат'!K71</f>
        <v>121.7385560063003</v>
      </c>
      <c r="J74" s="37">
        <f>'[1]вспомогат'!L71</f>
        <v>1021042.1500000004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40521588.8</v>
      </c>
      <c r="F75" s="38">
        <f>'[1]вспомогат'!H72</f>
        <v>73260</v>
      </c>
      <c r="G75" s="39">
        <f>'[1]вспомогат'!I72</f>
        <v>0.8523465008418755</v>
      </c>
      <c r="H75" s="35">
        <f>'[1]вспомогат'!J72</f>
        <v>-8521836</v>
      </c>
      <c r="I75" s="36">
        <f>'[1]вспомогат'!K72</f>
        <v>86.29979659219896</v>
      </c>
      <c r="J75" s="37">
        <f>'[1]вспомогат'!L72</f>
        <v>-6432854.200000003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17900235.13</v>
      </c>
      <c r="F76" s="38">
        <f>'[1]вспомогат'!H73</f>
        <v>8866.099999997765</v>
      </c>
      <c r="G76" s="39">
        <f>'[1]вспомогат'!I73</f>
        <v>0.35079507642141483</v>
      </c>
      <c r="H76" s="35">
        <f>'[1]вспомогат'!J73</f>
        <v>-2518563.9000000022</v>
      </c>
      <c r="I76" s="36">
        <f>'[1]вспомогат'!K73</f>
        <v>89.2673888220445</v>
      </c>
      <c r="J76" s="37">
        <f>'[1]вспомогат'!L73</f>
        <v>-2152143.870000001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7141482.89</v>
      </c>
      <c r="F77" s="38">
        <f>'[1]вспомогат'!H74</f>
        <v>3640.3499999996275</v>
      </c>
      <c r="G77" s="39">
        <f>'[1]вспомогат'!I74</f>
        <v>0.4014368735043644</v>
      </c>
      <c r="H77" s="35">
        <f>'[1]вспомогат'!J74</f>
        <v>-903189.6500000004</v>
      </c>
      <c r="I77" s="36">
        <f>'[1]вспомогат'!K74</f>
        <v>96.37940891472869</v>
      </c>
      <c r="J77" s="37">
        <f>'[1]вспомогат'!L74</f>
        <v>-268277.11000000034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6855453.69</v>
      </c>
      <c r="F78" s="38">
        <f>'[1]вспомогат'!H75</f>
        <v>72956.53000000026</v>
      </c>
      <c r="G78" s="39">
        <f>'[1]вспомогат'!I75</f>
        <v>10.4541270403068</v>
      </c>
      <c r="H78" s="35">
        <f>'[1]вспомогат'!J75</f>
        <v>-624916.4699999997</v>
      </c>
      <c r="I78" s="36">
        <f>'[1]вспомогат'!K75</f>
        <v>94.19118198057139</v>
      </c>
      <c r="J78" s="37">
        <f>'[1]вспомогат'!L75</f>
        <v>-422779.3099999996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7386525.25</v>
      </c>
      <c r="F79" s="38">
        <f>'[1]вспомогат'!H76</f>
        <v>0</v>
      </c>
      <c r="G79" s="39">
        <f>'[1]вспомогат'!I76</f>
        <v>0</v>
      </c>
      <c r="H79" s="35">
        <f>'[1]вспомогат'!J76</f>
        <v>-905202</v>
      </c>
      <c r="I79" s="36">
        <f>'[1]вспомогат'!K76</f>
        <v>114.52298506361187</v>
      </c>
      <c r="J79" s="37">
        <f>'[1]вспомогат'!L76</f>
        <v>936706.25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11545902.48</v>
      </c>
      <c r="F80" s="38">
        <f>'[1]вспомогат'!H77</f>
        <v>25969.19000000134</v>
      </c>
      <c r="G80" s="39">
        <f>'[1]вспомогат'!I77</f>
        <v>1.6071604728925608</v>
      </c>
      <c r="H80" s="35">
        <f>'[1]вспомогат'!J77</f>
        <v>-1589873.8099999987</v>
      </c>
      <c r="I80" s="36">
        <f>'[1]вспомогат'!K77</f>
        <v>88.96298365844213</v>
      </c>
      <c r="J80" s="37">
        <f>'[1]вспомогат'!L77</f>
        <v>-1432419.5199999996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10009698.84</v>
      </c>
      <c r="F81" s="38">
        <f>'[1]вспомогат'!H78</f>
        <v>21880.300000000745</v>
      </c>
      <c r="G81" s="39">
        <f>'[1]вспомогат'!I78</f>
        <v>2.3681311069454933</v>
      </c>
      <c r="H81" s="35">
        <f>'[1]вспомогат'!J78</f>
        <v>-902067.6999999993</v>
      </c>
      <c r="I81" s="36">
        <f>'[1]вспомогат'!K78</f>
        <v>98.28712920285855</v>
      </c>
      <c r="J81" s="37">
        <f>'[1]вспомогат'!L78</f>
        <v>-174441.16000000015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942218858.87</v>
      </c>
      <c r="F82" s="41">
        <f>SUM(F39:F81)</f>
        <v>1668739.1299999943</v>
      </c>
      <c r="G82" s="42">
        <f>F82/D82*100</f>
        <v>1.0442917050926763</v>
      </c>
      <c r="H82" s="41">
        <f>SUM(H39:H81)</f>
        <v>-158127524.87</v>
      </c>
      <c r="I82" s="43">
        <f>E82/C82*100</f>
        <v>89.59674638809172</v>
      </c>
      <c r="J82" s="41">
        <f>SUM(J39:J81)</f>
        <v>-109402876.13000001</v>
      </c>
    </row>
    <row r="83" spans="1:10" ht="15.75" customHeight="1">
      <c r="A83" s="54" t="s">
        <v>85</v>
      </c>
      <c r="B83" s="55">
        <f>'[1]вспомогат'!B79</f>
        <v>12259888262</v>
      </c>
      <c r="C83" s="55">
        <f>'[1]вспомогат'!C79</f>
        <v>10124867715</v>
      </c>
      <c r="D83" s="55">
        <f>'[1]вспомогат'!D79</f>
        <v>1236378626</v>
      </c>
      <c r="E83" s="55">
        <f>'[1]вспомогат'!G79</f>
        <v>9161065731.059996</v>
      </c>
      <c r="F83" s="55">
        <f>'[1]вспомогат'!H79</f>
        <v>15761528.279999863</v>
      </c>
      <c r="G83" s="56">
        <f>'[1]вспомогат'!I79</f>
        <v>1.274814037427388</v>
      </c>
      <c r="H83" s="55">
        <f>'[1]вспомогат'!J79</f>
        <v>-1220617097.7200003</v>
      </c>
      <c r="I83" s="56">
        <f>'[1]вспомогат'!K79</f>
        <v>90.48084369031181</v>
      </c>
      <c r="J83" s="55">
        <f>'[1]вспомогат'!L79</f>
        <v>-963801983.9400005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01.10.2019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2019-10-02T07:47:58Z</dcterms:created>
  <dcterms:modified xsi:type="dcterms:W3CDTF">2019-10-02T07:48:34Z</dcterms:modified>
  <cp:category/>
  <cp:version/>
  <cp:contentType/>
  <cp:contentStatus/>
</cp:coreProperties>
</file>