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<sst xmlns="http://schemas.openxmlformats.org/spreadsheetml/2006/main" count="91" uniqueCount="86">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</sst>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30.09.2019</v>
          </cell>
        </row>
        <row r="6">
          <cell r="G6" t="str">
            <v>Фактично надійшло на 30.09.2019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1586903663.94</v>
          </cell>
          <cell r="H10">
            <v>136991929.47000003</v>
          </cell>
          <cell r="I10">
            <v>74.68059732842501</v>
          </cell>
          <cell r="J10">
            <v>-46445180.52999997</v>
          </cell>
          <cell r="K10">
            <v>91.21871671651178</v>
          </cell>
          <cell r="L10">
            <v>-152765256.05999994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4216936452.6</v>
          </cell>
          <cell r="H11">
            <v>447222561.8399997</v>
          </cell>
          <cell r="I11">
            <v>124.40126894019463</v>
          </cell>
          <cell r="J11">
            <v>87722561.83999968</v>
          </cell>
          <cell r="K11">
            <v>105.95317720100503</v>
          </cell>
          <cell r="L11">
            <v>236936452.5999999</v>
          </cell>
        </row>
        <row r="12">
          <cell r="B12">
            <v>480270910</v>
          </cell>
          <cell r="C12">
            <v>360060336</v>
          </cell>
          <cell r="D12">
            <v>64041703</v>
          </cell>
          <cell r="G12">
            <v>362442254.05</v>
          </cell>
          <cell r="H12">
            <v>43037640.73000002</v>
          </cell>
          <cell r="I12">
            <v>67.20252384606327</v>
          </cell>
          <cell r="J12">
            <v>-21004062.26999998</v>
          </cell>
          <cell r="K12">
            <v>100.66153302984198</v>
          </cell>
          <cell r="L12">
            <v>2381918.050000012</v>
          </cell>
        </row>
        <row r="13">
          <cell r="B13">
            <v>612583056</v>
          </cell>
          <cell r="C13">
            <v>485403808</v>
          </cell>
          <cell r="D13">
            <v>59791452</v>
          </cell>
          <cell r="G13">
            <v>515817095.76</v>
          </cell>
          <cell r="H13">
            <v>54611944.5</v>
          </cell>
          <cell r="I13">
            <v>91.33737795830748</v>
          </cell>
          <cell r="J13">
            <v>-5179507.5</v>
          </cell>
          <cell r="K13">
            <v>106.26556431135373</v>
          </cell>
          <cell r="L13">
            <v>30413287.75999999</v>
          </cell>
        </row>
        <row r="14">
          <cell r="B14">
            <v>615787000</v>
          </cell>
          <cell r="C14">
            <v>471268500</v>
          </cell>
          <cell r="D14">
            <v>53625000</v>
          </cell>
          <cell r="G14">
            <v>474400733.28</v>
          </cell>
          <cell r="H14">
            <v>55322343.28999996</v>
          </cell>
          <cell r="I14">
            <v>103.16520893240086</v>
          </cell>
          <cell r="J14">
            <v>1697343.2899999619</v>
          </cell>
          <cell r="K14">
            <v>100.66463879508179</v>
          </cell>
          <cell r="L14">
            <v>3132233.2799999714</v>
          </cell>
        </row>
        <row r="15">
          <cell r="B15">
            <v>89482700</v>
          </cell>
          <cell r="C15">
            <v>69341600</v>
          </cell>
          <cell r="D15">
            <v>5493200</v>
          </cell>
          <cell r="G15">
            <v>74393116.28</v>
          </cell>
          <cell r="H15">
            <v>8292632.6499999985</v>
          </cell>
          <cell r="I15">
            <v>150.9617827495813</v>
          </cell>
          <cell r="J15">
            <v>2799432.6499999985</v>
          </cell>
          <cell r="K15">
            <v>107.28497219562283</v>
          </cell>
          <cell r="L15">
            <v>5051516.280000001</v>
          </cell>
        </row>
        <row r="16">
          <cell r="B16">
            <v>35730450</v>
          </cell>
          <cell r="C16">
            <v>23015568</v>
          </cell>
          <cell r="D16">
            <v>1606003</v>
          </cell>
          <cell r="G16">
            <v>26885184.86</v>
          </cell>
          <cell r="H16">
            <v>5018306.91</v>
          </cell>
          <cell r="I16">
            <v>312.4718266404235</v>
          </cell>
          <cell r="J16">
            <v>3412303.91</v>
          </cell>
          <cell r="K16">
            <v>116.81304089475437</v>
          </cell>
          <cell r="L16">
            <v>3869616.8599999994</v>
          </cell>
        </row>
        <row r="17">
          <cell r="B17">
            <v>311266130</v>
          </cell>
          <cell r="C17">
            <v>221377085</v>
          </cell>
          <cell r="D17">
            <v>35441559</v>
          </cell>
          <cell r="G17">
            <v>256791735.35</v>
          </cell>
          <cell r="H17">
            <v>29873173.409999996</v>
          </cell>
          <cell r="I17">
            <v>84.28854218856455</v>
          </cell>
          <cell r="J17">
            <v>-5568385.590000004</v>
          </cell>
          <cell r="K17">
            <v>115.99743277403802</v>
          </cell>
          <cell r="L17">
            <v>35414650.349999994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77048.92</v>
          </cell>
          <cell r="H18">
            <v>10860.479999999996</v>
          </cell>
          <cell r="I18">
            <v>96.11044247787606</v>
          </cell>
          <cell r="J18">
            <v>-439.5200000000041</v>
          </cell>
          <cell r="K18">
            <v>86.28098544232923</v>
          </cell>
          <cell r="L18">
            <v>-12251.080000000002</v>
          </cell>
        </row>
        <row r="19">
          <cell r="B19">
            <v>5855500</v>
          </cell>
          <cell r="C19">
            <v>4015405</v>
          </cell>
          <cell r="D19">
            <v>369839</v>
          </cell>
          <cell r="G19">
            <v>4492723.01</v>
          </cell>
          <cell r="H19">
            <v>678709.3799999999</v>
          </cell>
          <cell r="I19">
            <v>183.51482131413937</v>
          </cell>
          <cell r="J19">
            <v>308870.3799999999</v>
          </cell>
          <cell r="K19">
            <v>111.88716978735644</v>
          </cell>
          <cell r="L19">
            <v>477318.0099999998</v>
          </cell>
        </row>
        <row r="20">
          <cell r="B20">
            <v>134040333</v>
          </cell>
          <cell r="C20">
            <v>96728233</v>
          </cell>
          <cell r="D20">
            <v>11775490</v>
          </cell>
          <cell r="G20">
            <v>101037737.35</v>
          </cell>
          <cell r="H20">
            <v>12853627.159999996</v>
          </cell>
          <cell r="I20">
            <v>109.15577322047743</v>
          </cell>
          <cell r="J20">
            <v>1078137.1599999964</v>
          </cell>
          <cell r="K20">
            <v>104.4552704172731</v>
          </cell>
          <cell r="L20">
            <v>4309504.349999994</v>
          </cell>
        </row>
        <row r="21">
          <cell r="B21">
            <v>35371370</v>
          </cell>
          <cell r="C21">
            <v>25372935</v>
          </cell>
          <cell r="D21">
            <v>3880105</v>
          </cell>
          <cell r="G21">
            <v>29135124.49</v>
          </cell>
          <cell r="H21">
            <v>3702805.509999998</v>
          </cell>
          <cell r="I21">
            <v>95.43054917328263</v>
          </cell>
          <cell r="J21">
            <v>-177299.4900000021</v>
          </cell>
          <cell r="K21">
            <v>114.82756917952139</v>
          </cell>
          <cell r="L21">
            <v>3762189.4899999984</v>
          </cell>
        </row>
        <row r="22">
          <cell r="B22">
            <v>62391726</v>
          </cell>
          <cell r="C22">
            <v>46446433</v>
          </cell>
          <cell r="D22">
            <v>6308735</v>
          </cell>
          <cell r="G22">
            <v>49603945.07</v>
          </cell>
          <cell r="H22">
            <v>7508918.880000003</v>
          </cell>
          <cell r="I22">
            <v>119.02416062808159</v>
          </cell>
          <cell r="J22">
            <v>1200183.8800000027</v>
          </cell>
          <cell r="K22">
            <v>106.79817989467566</v>
          </cell>
          <cell r="L22">
            <v>3157512.0700000003</v>
          </cell>
        </row>
        <row r="23">
          <cell r="B23">
            <v>4526967</v>
          </cell>
          <cell r="C23">
            <v>2486860</v>
          </cell>
          <cell r="D23">
            <v>275350</v>
          </cell>
          <cell r="G23">
            <v>3200333.81</v>
          </cell>
          <cell r="H23">
            <v>852989.69</v>
          </cell>
          <cell r="I23">
            <v>309.7837988015253</v>
          </cell>
          <cell r="J23">
            <v>577639.69</v>
          </cell>
          <cell r="K23">
            <v>128.68974570341715</v>
          </cell>
          <cell r="L23">
            <v>713473.81</v>
          </cell>
        </row>
        <row r="24">
          <cell r="B24">
            <v>40137674</v>
          </cell>
          <cell r="C24">
            <v>26619783</v>
          </cell>
          <cell r="D24">
            <v>3211307</v>
          </cell>
          <cell r="G24">
            <v>30557138.41</v>
          </cell>
          <cell r="H24">
            <v>4060010.030000001</v>
          </cell>
          <cell r="I24">
            <v>126.42858593089983</v>
          </cell>
          <cell r="J24">
            <v>848703.0300000012</v>
          </cell>
          <cell r="K24">
            <v>114.79108755319305</v>
          </cell>
          <cell r="L24">
            <v>3937355.41</v>
          </cell>
        </row>
        <row r="25">
          <cell r="B25">
            <v>122077439</v>
          </cell>
          <cell r="C25">
            <v>88522856</v>
          </cell>
          <cell r="D25">
            <v>12567650</v>
          </cell>
          <cell r="G25">
            <v>96548950.86</v>
          </cell>
          <cell r="H25">
            <v>14697684.450000003</v>
          </cell>
          <cell r="I25">
            <v>116.94855004714488</v>
          </cell>
          <cell r="J25">
            <v>2130034.450000003</v>
          </cell>
          <cell r="K25">
            <v>109.06669217721578</v>
          </cell>
          <cell r="L25">
            <v>8026094.859999999</v>
          </cell>
        </row>
        <row r="26">
          <cell r="B26">
            <v>7480505</v>
          </cell>
          <cell r="C26">
            <v>5265916</v>
          </cell>
          <cell r="D26">
            <v>652536</v>
          </cell>
          <cell r="G26">
            <v>5657260.57</v>
          </cell>
          <cell r="H26">
            <v>682774.1699999999</v>
          </cell>
          <cell r="I26">
            <v>104.63394663282943</v>
          </cell>
          <cell r="J26">
            <v>30238.169999999925</v>
          </cell>
          <cell r="K26">
            <v>107.43165234690413</v>
          </cell>
          <cell r="L26">
            <v>391344.5700000003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48660229.93</v>
          </cell>
          <cell r="H27">
            <v>5241871.740000002</v>
          </cell>
          <cell r="I27">
            <v>104.41430626529058</v>
          </cell>
          <cell r="J27">
            <v>221609.7400000021</v>
          </cell>
          <cell r="K27">
            <v>103.18669793184807</v>
          </cell>
          <cell r="L27">
            <v>1502765.9299999997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94524.64</v>
          </cell>
          <cell r="H28">
            <v>-8221.86</v>
          </cell>
          <cell r="I28">
            <v>-193.4555294117647</v>
          </cell>
          <cell r="J28">
            <v>-12471.86</v>
          </cell>
          <cell r="K28">
            <v>90.28141356255969</v>
          </cell>
          <cell r="L28">
            <v>-10175.36</v>
          </cell>
        </row>
        <row r="29">
          <cell r="B29">
            <v>212850156</v>
          </cell>
          <cell r="C29">
            <v>160934767</v>
          </cell>
          <cell r="D29">
            <v>25317203</v>
          </cell>
          <cell r="G29">
            <v>164341833.8</v>
          </cell>
          <cell r="H29">
            <v>19076369.120000005</v>
          </cell>
          <cell r="I29">
            <v>75.34943382173776</v>
          </cell>
          <cell r="J29">
            <v>-6240833.879999995</v>
          </cell>
          <cell r="K29">
            <v>102.11704833176289</v>
          </cell>
          <cell r="L29">
            <v>3407066.800000012</v>
          </cell>
        </row>
        <row r="30">
          <cell r="B30">
            <v>25848663</v>
          </cell>
          <cell r="C30">
            <v>20964777</v>
          </cell>
          <cell r="D30">
            <v>1645898</v>
          </cell>
          <cell r="G30">
            <v>22376759.45</v>
          </cell>
          <cell r="H30">
            <v>2598502.289999999</v>
          </cell>
          <cell r="I30">
            <v>157.8774802569782</v>
          </cell>
          <cell r="J30">
            <v>952604.2899999991</v>
          </cell>
          <cell r="K30">
            <v>106.7350225094214</v>
          </cell>
          <cell r="L30">
            <v>1411982.4499999993</v>
          </cell>
        </row>
        <row r="31">
          <cell r="B31">
            <v>40489693</v>
          </cell>
          <cell r="C31">
            <v>27315832</v>
          </cell>
          <cell r="D31">
            <v>3926288</v>
          </cell>
          <cell r="G31">
            <v>30752610.54</v>
          </cell>
          <cell r="H31">
            <v>5190392.009999998</v>
          </cell>
          <cell r="I31">
            <v>132.1959064133858</v>
          </cell>
          <cell r="J31">
            <v>1264104.009999998</v>
          </cell>
          <cell r="K31">
            <v>112.58163595383073</v>
          </cell>
          <cell r="L31">
            <v>3436778.539999999</v>
          </cell>
        </row>
        <row r="32">
          <cell r="B32">
            <v>41249828</v>
          </cell>
          <cell r="C32">
            <v>31493972</v>
          </cell>
          <cell r="D32">
            <v>3778761</v>
          </cell>
          <cell r="G32">
            <v>34997518.82</v>
          </cell>
          <cell r="H32">
            <v>4113464.66</v>
          </cell>
          <cell r="I32">
            <v>108.85749747073181</v>
          </cell>
          <cell r="J32">
            <v>334703.66000000015</v>
          </cell>
          <cell r="K32">
            <v>111.12449969791045</v>
          </cell>
          <cell r="L32">
            <v>3503546.8200000003</v>
          </cell>
        </row>
        <row r="33">
          <cell r="B33">
            <v>78199439</v>
          </cell>
          <cell r="C33">
            <v>56627032</v>
          </cell>
          <cell r="D33">
            <v>8363429</v>
          </cell>
          <cell r="G33">
            <v>62494184.7</v>
          </cell>
          <cell r="H33">
            <v>8179835.310000002</v>
          </cell>
          <cell r="I33">
            <v>97.80480362779433</v>
          </cell>
          <cell r="J33">
            <v>-183593.68999999762</v>
          </cell>
          <cell r="K33">
            <v>110.36104576344388</v>
          </cell>
          <cell r="L33">
            <v>5867152.700000003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212778</v>
          </cell>
          <cell r="H34">
            <v>35123.140000000014</v>
          </cell>
          <cell r="I34">
            <v>111.14917721518991</v>
          </cell>
          <cell r="J34">
            <v>3523.140000000014</v>
          </cell>
          <cell r="K34">
            <v>76.78744135691086</v>
          </cell>
          <cell r="L34">
            <v>-64322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5943144.55</v>
          </cell>
          <cell r="H35">
            <v>689675.0300000003</v>
          </cell>
          <cell r="I35">
            <v>96.15545904496344</v>
          </cell>
          <cell r="J35">
            <v>-27574.96999999974</v>
          </cell>
          <cell r="K35">
            <v>98.56883048431064</v>
          </cell>
          <cell r="L35">
            <v>-86291.45000000019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13708842.91</v>
          </cell>
          <cell r="H36">
            <v>1645928.3599999994</v>
          </cell>
          <cell r="I36">
            <v>68.53465856095934</v>
          </cell>
          <cell r="J36">
            <v>-755671.6400000006</v>
          </cell>
          <cell r="K36">
            <v>106.42659667537482</v>
          </cell>
          <cell r="L36">
            <v>827811.9100000001</v>
          </cell>
        </row>
        <row r="37">
          <cell r="B37">
            <v>49602581</v>
          </cell>
          <cell r="C37">
            <v>36271021</v>
          </cell>
          <cell r="D37">
            <v>6504395</v>
          </cell>
          <cell r="G37">
            <v>36799754.75</v>
          </cell>
          <cell r="H37">
            <v>5253712.390000001</v>
          </cell>
          <cell r="I37">
            <v>80.77173034540492</v>
          </cell>
          <cell r="J37">
            <v>-1250682.6099999994</v>
          </cell>
          <cell r="K37">
            <v>101.45773053920925</v>
          </cell>
          <cell r="L37">
            <v>528733.75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19165194.92</v>
          </cell>
          <cell r="H38">
            <v>2648756.830000002</v>
          </cell>
          <cell r="I38">
            <v>108.88386586775549</v>
          </cell>
          <cell r="J38">
            <v>216112.83000000194</v>
          </cell>
          <cell r="K38">
            <v>111.99523646707799</v>
          </cell>
          <cell r="L38">
            <v>2052685.9200000018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13358787.63</v>
          </cell>
          <cell r="H39">
            <v>1916468.92</v>
          </cell>
          <cell r="I39">
            <v>81.53139935080128</v>
          </cell>
          <cell r="J39">
            <v>-434121.0800000001</v>
          </cell>
          <cell r="K39">
            <v>102.62961260565817</v>
          </cell>
          <cell r="L39">
            <v>342283.6300000008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12858968.62</v>
          </cell>
          <cell r="H40">
            <v>2087437.6799999997</v>
          </cell>
          <cell r="I40">
            <v>128.950492651919</v>
          </cell>
          <cell r="J40">
            <v>468647.6799999997</v>
          </cell>
          <cell r="K40">
            <v>102.74245785104024</v>
          </cell>
          <cell r="L40">
            <v>343238.6199999992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15758172.72</v>
          </cell>
          <cell r="H41">
            <v>1689640.210000001</v>
          </cell>
          <cell r="I41">
            <v>63.463191774019954</v>
          </cell>
          <cell r="J41">
            <v>-972753.7899999991</v>
          </cell>
          <cell r="K41">
            <v>100.99588438911586</v>
          </cell>
          <cell r="L41">
            <v>155385.72000000067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24925445.14</v>
          </cell>
          <cell r="H42">
            <v>3702014.530000001</v>
          </cell>
          <cell r="I42">
            <v>112.7087792548463</v>
          </cell>
          <cell r="J42">
            <v>417430.5300000012</v>
          </cell>
          <cell r="K42">
            <v>101.24028873174078</v>
          </cell>
          <cell r="L42">
            <v>305360.1400000006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47544069.45</v>
          </cell>
          <cell r="H43">
            <v>6832133.260000005</v>
          </cell>
          <cell r="I43">
            <v>90.4206923294786</v>
          </cell>
          <cell r="J43">
            <v>-723806.7399999946</v>
          </cell>
          <cell r="K43">
            <v>111.0413600435402</v>
          </cell>
          <cell r="L43">
            <v>4727528.450000003</v>
          </cell>
        </row>
        <row r="44">
          <cell r="B44">
            <v>27882674</v>
          </cell>
          <cell r="C44">
            <v>20962274</v>
          </cell>
          <cell r="D44">
            <v>2472000</v>
          </cell>
          <cell r="G44">
            <v>21540183.13</v>
          </cell>
          <cell r="H44">
            <v>3094229.5999999978</v>
          </cell>
          <cell r="I44">
            <v>125.1711003236245</v>
          </cell>
          <cell r="J44">
            <v>622229.5999999978</v>
          </cell>
          <cell r="K44">
            <v>102.75690094500243</v>
          </cell>
          <cell r="L44">
            <v>577909.129999999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22093134.5</v>
          </cell>
          <cell r="H45">
            <v>2693965.66</v>
          </cell>
          <cell r="I45">
            <v>123.15992250060803</v>
          </cell>
          <cell r="J45">
            <v>506593.66000000015</v>
          </cell>
          <cell r="K45">
            <v>107.83952134050743</v>
          </cell>
          <cell r="L45">
            <v>1606086.5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8325249.81</v>
          </cell>
          <cell r="H46">
            <v>833429.1999999993</v>
          </cell>
          <cell r="I46">
            <v>77.63084260138967</v>
          </cell>
          <cell r="J46">
            <v>-240150.80000000075</v>
          </cell>
          <cell r="K46">
            <v>97.28709559581387</v>
          </cell>
          <cell r="L46">
            <v>-232154.1900000004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7124315.51</v>
          </cell>
          <cell r="H47">
            <v>789213.4299999997</v>
          </cell>
          <cell r="I47">
            <v>55.518708403006045</v>
          </cell>
          <cell r="J47">
            <v>-632313.5700000003</v>
          </cell>
          <cell r="K47">
            <v>96.33144757956998</v>
          </cell>
          <cell r="L47">
            <v>-271312.4900000002</v>
          </cell>
        </row>
        <row r="48">
          <cell r="B48">
            <v>14945723</v>
          </cell>
          <cell r="C48">
            <v>9992345</v>
          </cell>
          <cell r="D48">
            <v>1161828</v>
          </cell>
          <cell r="G48">
            <v>10062383.24</v>
          </cell>
          <cell r="H48">
            <v>1032601.9800000004</v>
          </cell>
          <cell r="I48">
            <v>88.87735361860796</v>
          </cell>
          <cell r="J48">
            <v>-129226.01999999955</v>
          </cell>
          <cell r="K48">
            <v>100.70091895345887</v>
          </cell>
          <cell r="L48">
            <v>70038.24000000022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18626013.33</v>
          </cell>
          <cell r="H49">
            <v>3017301.679999998</v>
          </cell>
          <cell r="I49">
            <v>89.04837201203517</v>
          </cell>
          <cell r="J49">
            <v>-371083.32000000216</v>
          </cell>
          <cell r="K49">
            <v>96.83709725367775</v>
          </cell>
          <cell r="L49">
            <v>-608364.6700000018</v>
          </cell>
        </row>
        <row r="50">
          <cell r="B50">
            <v>11613200</v>
          </cell>
          <cell r="C50">
            <v>7283817</v>
          </cell>
          <cell r="D50">
            <v>2429817</v>
          </cell>
          <cell r="G50">
            <v>8258537.01</v>
          </cell>
          <cell r="H50">
            <v>985645.1799999997</v>
          </cell>
          <cell r="I50">
            <v>40.56458490495374</v>
          </cell>
          <cell r="J50">
            <v>-1444171.8200000003</v>
          </cell>
          <cell r="K50">
            <v>113.38199477004981</v>
          </cell>
          <cell r="L50">
            <v>974720.0099999998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7009362.67</v>
          </cell>
          <cell r="H51">
            <v>771518.6699999999</v>
          </cell>
          <cell r="I51">
            <v>127.17690101376411</v>
          </cell>
          <cell r="J51">
            <v>164868.66999999993</v>
          </cell>
          <cell r="K51">
            <v>114.84726170057561</v>
          </cell>
          <cell r="L51">
            <v>906158.6699999999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51956699.27</v>
          </cell>
          <cell r="H52">
            <v>9827511.020000003</v>
          </cell>
          <cell r="I52">
            <v>146.99315418760634</v>
          </cell>
          <cell r="J52">
            <v>3141818.0200000033</v>
          </cell>
          <cell r="K52">
            <v>114.24701097881056</v>
          </cell>
          <cell r="L52">
            <v>6479186.270000003</v>
          </cell>
        </row>
        <row r="53">
          <cell r="B53">
            <v>82939186</v>
          </cell>
          <cell r="C53">
            <v>59323411</v>
          </cell>
          <cell r="D53">
            <v>8279032</v>
          </cell>
          <cell r="G53">
            <v>61321518.26</v>
          </cell>
          <cell r="H53">
            <v>7149868.129999995</v>
          </cell>
          <cell r="I53">
            <v>86.36116070091279</v>
          </cell>
          <cell r="J53">
            <v>-1129163.8700000048</v>
          </cell>
          <cell r="K53">
            <v>103.36815976411067</v>
          </cell>
          <cell r="L53">
            <v>1998107.259999998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25676076.18</v>
          </cell>
          <cell r="H54">
            <v>4000617.719999999</v>
          </cell>
          <cell r="I54">
            <v>150.87959479998335</v>
          </cell>
          <cell r="J54">
            <v>1349087.7199999988</v>
          </cell>
          <cell r="K54">
            <v>89.8634314387381</v>
          </cell>
          <cell r="L54">
            <v>-2896253.8200000003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50948901.29</v>
          </cell>
          <cell r="H55">
            <v>6545100.339999996</v>
          </cell>
          <cell r="I55">
            <v>144.8047066892332</v>
          </cell>
          <cell r="J55">
            <v>2025150.3399999961</v>
          </cell>
          <cell r="K55">
            <v>119.79112231066658</v>
          </cell>
          <cell r="L55">
            <v>8417451.29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58312056.66</v>
          </cell>
          <cell r="H56">
            <v>6922860.739999995</v>
          </cell>
          <cell r="I56">
            <v>85.3267853599314</v>
          </cell>
          <cell r="J56">
            <v>-1190489.2600000054</v>
          </cell>
          <cell r="K56">
            <v>94.09548904611258</v>
          </cell>
          <cell r="L56">
            <v>-3659093.3400000036</v>
          </cell>
        </row>
        <row r="57">
          <cell r="B57">
            <v>14153811</v>
          </cell>
          <cell r="C57">
            <v>9823031</v>
          </cell>
          <cell r="D57">
            <v>1559350</v>
          </cell>
          <cell r="G57">
            <v>11187597.58</v>
          </cell>
          <cell r="H57">
            <v>1807296.4499999993</v>
          </cell>
          <cell r="I57">
            <v>115.9006284669894</v>
          </cell>
          <cell r="J57">
            <v>247946.44999999925</v>
          </cell>
          <cell r="K57">
            <v>113.89150232754024</v>
          </cell>
          <cell r="L57">
            <v>1364566.58</v>
          </cell>
        </row>
        <row r="58">
          <cell r="B58">
            <v>62741500</v>
          </cell>
          <cell r="C58">
            <v>48052001</v>
          </cell>
          <cell r="D58">
            <v>7075560</v>
          </cell>
          <cell r="G58">
            <v>48815620.19</v>
          </cell>
          <cell r="H58">
            <v>7721728.799999997</v>
          </cell>
          <cell r="I58">
            <v>109.1324050675847</v>
          </cell>
          <cell r="J58">
            <v>646168.799999997</v>
          </cell>
          <cell r="K58">
            <v>101.58915169838609</v>
          </cell>
          <cell r="L58">
            <v>763619.1899999976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17289057.14</v>
          </cell>
          <cell r="H59">
            <v>2626128.5700000003</v>
          </cell>
          <cell r="I59">
            <v>192.13517650183312</v>
          </cell>
          <cell r="J59">
            <v>1259315.5700000003</v>
          </cell>
          <cell r="K59">
            <v>128.71567390499163</v>
          </cell>
          <cell r="L59">
            <v>3857082.1400000006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10764593.12</v>
          </cell>
          <cell r="H60">
            <v>2378512.2699999996</v>
          </cell>
          <cell r="I60">
            <v>143.0019167027902</v>
          </cell>
          <cell r="J60">
            <v>715239.2699999996</v>
          </cell>
          <cell r="K60">
            <v>100.73218757875115</v>
          </cell>
          <cell r="L60">
            <v>78244.11999999918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9305952.74</v>
          </cell>
          <cell r="H61">
            <v>602740.870000001</v>
          </cell>
          <cell r="I61">
            <v>154.33327017373185</v>
          </cell>
          <cell r="J61">
            <v>212195.87000000104</v>
          </cell>
          <cell r="K61">
            <v>112.78131378899752</v>
          </cell>
          <cell r="L61">
            <v>1054627.7400000002</v>
          </cell>
        </row>
        <row r="62">
          <cell r="B62">
            <v>14076930</v>
          </cell>
          <cell r="C62">
            <v>9642580</v>
          </cell>
          <cell r="D62">
            <v>917500</v>
          </cell>
          <cell r="G62">
            <v>9748058.63</v>
          </cell>
          <cell r="H62">
            <v>848394.0200000014</v>
          </cell>
          <cell r="I62">
            <v>92.46801307901923</v>
          </cell>
          <cell r="J62">
            <v>-69105.97999999858</v>
          </cell>
          <cell r="K62">
            <v>101.09388389829279</v>
          </cell>
          <cell r="L62">
            <v>105478.63000000082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6052988.33</v>
          </cell>
          <cell r="H63">
            <v>1030274.4299999997</v>
          </cell>
          <cell r="I63">
            <v>162.8148450747405</v>
          </cell>
          <cell r="J63">
            <v>397485.4299999997</v>
          </cell>
          <cell r="K63">
            <v>115.33049366614682</v>
          </cell>
          <cell r="L63">
            <v>804603.3300000001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11706322.77</v>
          </cell>
          <cell r="H64">
            <v>1547124.539999999</v>
          </cell>
          <cell r="I64">
            <v>99.34595809440633</v>
          </cell>
          <cell r="J64">
            <v>-10185.460000000894</v>
          </cell>
          <cell r="K64">
            <v>109.26233409495649</v>
          </cell>
          <cell r="L64">
            <v>992362.7699999996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8086108.22</v>
          </cell>
          <cell r="H65">
            <v>1006449.6099999994</v>
          </cell>
          <cell r="I65">
            <v>135.88000513035135</v>
          </cell>
          <cell r="J65">
            <v>265759.6099999994</v>
          </cell>
          <cell r="K65">
            <v>101.00462683936568</v>
          </cell>
          <cell r="L65">
            <v>80427.21999999974</v>
          </cell>
        </row>
        <row r="66">
          <cell r="B66">
            <v>32501775</v>
          </cell>
          <cell r="C66">
            <v>24589567</v>
          </cell>
          <cell r="D66">
            <v>4003900</v>
          </cell>
          <cell r="G66">
            <v>26214691.88</v>
          </cell>
          <cell r="H66">
            <v>3516662.09</v>
          </cell>
          <cell r="I66">
            <v>87.83091710582181</v>
          </cell>
          <cell r="J66">
            <v>-487237.91000000015</v>
          </cell>
          <cell r="K66">
            <v>106.60900161438384</v>
          </cell>
          <cell r="L66">
            <v>1625124.879999999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54724046.01</v>
          </cell>
          <cell r="H67">
            <v>5900213.469999999</v>
          </cell>
          <cell r="I67">
            <v>97.54598829358228</v>
          </cell>
          <cell r="J67">
            <v>-148434.5300000012</v>
          </cell>
          <cell r="K67">
            <v>110.95971845647625</v>
          </cell>
          <cell r="L67">
            <v>5405206.009999998</v>
          </cell>
        </row>
        <row r="68">
          <cell r="B68">
            <v>96487699</v>
          </cell>
          <cell r="C68">
            <v>65771737</v>
          </cell>
          <cell r="D68">
            <v>7821018</v>
          </cell>
          <cell r="G68">
            <v>65556988.14</v>
          </cell>
          <cell r="H68">
            <v>7523777.32</v>
          </cell>
          <cell r="I68">
            <v>96.19946303665328</v>
          </cell>
          <cell r="J68">
            <v>-297240.6799999997</v>
          </cell>
          <cell r="K68">
            <v>99.67349370748715</v>
          </cell>
          <cell r="L68">
            <v>-214748.8599999994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11797171.96</v>
          </cell>
          <cell r="H69">
            <v>1812912.4400000013</v>
          </cell>
          <cell r="I69">
            <v>102.99175912512435</v>
          </cell>
          <cell r="J69">
            <v>52662.44000000134</v>
          </cell>
          <cell r="K69">
            <v>108.6988390392405</v>
          </cell>
          <cell r="L69">
            <v>944091.9600000009</v>
          </cell>
        </row>
        <row r="70">
          <cell r="B70">
            <v>8651665</v>
          </cell>
          <cell r="C70">
            <v>6546490</v>
          </cell>
          <cell r="D70">
            <v>789770</v>
          </cell>
          <cell r="G70">
            <v>7067998.77</v>
          </cell>
          <cell r="H70">
            <v>829756.2399999993</v>
          </cell>
          <cell r="I70">
            <v>105.06302341187931</v>
          </cell>
          <cell r="J70">
            <v>39986.23999999929</v>
          </cell>
          <cell r="K70">
            <v>107.96623488312056</v>
          </cell>
          <cell r="L70">
            <v>521508.76999999955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5704942.65</v>
          </cell>
          <cell r="H71">
            <v>970620.0800000001</v>
          </cell>
          <cell r="I71">
            <v>292.1257926750356</v>
          </cell>
          <cell r="J71">
            <v>638359.0800000001</v>
          </cell>
          <cell r="K71">
            <v>144.33991214532</v>
          </cell>
          <cell r="L71">
            <v>1752506.6500000004</v>
          </cell>
        </row>
        <row r="72">
          <cell r="B72">
            <v>51931108</v>
          </cell>
          <cell r="C72">
            <v>38359347</v>
          </cell>
          <cell r="D72">
            <v>7781995</v>
          </cell>
          <cell r="G72">
            <v>40448328.8</v>
          </cell>
          <cell r="H72">
            <v>5928857.669999994</v>
          </cell>
          <cell r="I72">
            <v>76.18686043874347</v>
          </cell>
          <cell r="J72">
            <v>-1853137.3300000057</v>
          </cell>
          <cell r="K72">
            <v>105.44582210953695</v>
          </cell>
          <cell r="L72">
            <v>2088981.799999997</v>
          </cell>
        </row>
        <row r="73">
          <cell r="B73">
            <v>23141359</v>
          </cell>
          <cell r="C73">
            <v>17524949</v>
          </cell>
          <cell r="D73">
            <v>3164379</v>
          </cell>
          <cell r="G73">
            <v>17891369.03</v>
          </cell>
          <cell r="H73">
            <v>2107319.9400000013</v>
          </cell>
          <cell r="I73">
            <v>66.5950551435211</v>
          </cell>
          <cell r="J73">
            <v>-1057059.0599999987</v>
          </cell>
          <cell r="K73">
            <v>102.09084791059877</v>
          </cell>
          <cell r="L73">
            <v>366420.0300000012</v>
          </cell>
        </row>
        <row r="74">
          <cell r="B74">
            <v>8337950</v>
          </cell>
          <cell r="C74">
            <v>6502930</v>
          </cell>
          <cell r="D74">
            <v>1129300</v>
          </cell>
          <cell r="G74">
            <v>7137842.54</v>
          </cell>
          <cell r="H74">
            <v>950691.0200000005</v>
          </cell>
          <cell r="I74">
            <v>84.18409811387589</v>
          </cell>
          <cell r="J74">
            <v>-178608.97999999952</v>
          </cell>
          <cell r="K74">
            <v>109.76348415252816</v>
          </cell>
          <cell r="L74">
            <v>634912.54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6782497.16</v>
          </cell>
          <cell r="H75">
            <v>1134014.6000000006</v>
          </cell>
          <cell r="I75">
            <v>94.85280439495736</v>
          </cell>
          <cell r="J75">
            <v>-61537.39999999944</v>
          </cell>
          <cell r="K75">
            <v>103.07182524968239</v>
          </cell>
          <cell r="L75">
            <v>202137.16000000015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7386525.25</v>
          </cell>
          <cell r="H76">
            <v>462266.8799999999</v>
          </cell>
          <cell r="I76">
            <v>66.43187693917231</v>
          </cell>
          <cell r="J76">
            <v>-233584.1200000001</v>
          </cell>
          <cell r="K76">
            <v>133.2197562067858</v>
          </cell>
          <cell r="L76">
            <v>1841908.25</v>
          </cell>
        </row>
        <row r="77">
          <cell r="B77">
            <v>15559117</v>
          </cell>
          <cell r="C77">
            <v>11362479</v>
          </cell>
          <cell r="D77">
            <v>2150855</v>
          </cell>
          <cell r="G77">
            <v>11519933.29</v>
          </cell>
          <cell r="H77">
            <v>1704684.0599999987</v>
          </cell>
          <cell r="I77">
            <v>79.25611256918754</v>
          </cell>
          <cell r="J77">
            <v>-446170.94000000134</v>
          </cell>
          <cell r="K77">
            <v>101.38573888673412</v>
          </cell>
          <cell r="L77">
            <v>157454.2899999991</v>
          </cell>
        </row>
        <row r="78">
          <cell r="B78">
            <v>11588535</v>
          </cell>
          <cell r="C78">
            <v>9260192</v>
          </cell>
          <cell r="D78">
            <v>1313269</v>
          </cell>
          <cell r="G78">
            <v>9987818.54</v>
          </cell>
          <cell r="H78">
            <v>967518.4199999999</v>
          </cell>
          <cell r="I78">
            <v>73.67252406018872</v>
          </cell>
          <cell r="J78">
            <v>-345750.5800000001</v>
          </cell>
          <cell r="K78">
            <v>107.8575750913156</v>
          </cell>
          <cell r="L78">
            <v>727626.5399999991</v>
          </cell>
        </row>
        <row r="79">
          <cell r="B79">
            <v>12259888262</v>
          </cell>
          <cell r="C79">
            <v>8889339089</v>
          </cell>
          <cell r="D79">
            <v>978685809</v>
          </cell>
          <cell r="G79">
            <v>9145304202.780003</v>
          </cell>
          <cell r="H79">
            <v>997353823.3099993</v>
          </cell>
          <cell r="I79">
            <v>101.90745734109233</v>
          </cell>
          <cell r="J79">
            <v>18668014.309999682</v>
          </cell>
          <cell r="K79">
            <v>102.87946169245296</v>
          </cell>
          <cell r="L79">
            <v>255965113.77999988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1586903663.94</v>
      </c>
      <c r="F10" s="33">
        <f>'[1]вспомогат'!H10</f>
        <v>136991929.47000003</v>
      </c>
      <c r="G10" s="34">
        <f>'[1]вспомогат'!I10</f>
        <v>74.68059732842501</v>
      </c>
      <c r="H10" s="35">
        <f>'[1]вспомогат'!J10</f>
        <v>-46445180.52999997</v>
      </c>
      <c r="I10" s="36">
        <f>'[1]вспомогат'!K10</f>
        <v>91.21871671651178</v>
      </c>
      <c r="J10" s="37">
        <f>'[1]вспомогат'!L10</f>
        <v>-152765256.05999994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4216936452.6</v>
      </c>
      <c r="F12" s="38">
        <f>'[1]вспомогат'!H11</f>
        <v>447222561.8399997</v>
      </c>
      <c r="G12" s="39">
        <f>'[1]вспомогат'!I11</f>
        <v>124.40126894019463</v>
      </c>
      <c r="H12" s="35">
        <f>'[1]вспомогат'!J11</f>
        <v>87722561.83999968</v>
      </c>
      <c r="I12" s="36">
        <f>'[1]вспомогат'!K11</f>
        <v>105.95317720100503</v>
      </c>
      <c r="J12" s="37">
        <f>'[1]вспомогат'!L11</f>
        <v>236936452.5999999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360060336</v>
      </c>
      <c r="D13" s="38">
        <f>'[1]вспомогат'!D12</f>
        <v>64041703</v>
      </c>
      <c r="E13" s="33">
        <f>'[1]вспомогат'!G12</f>
        <v>362442254.05</v>
      </c>
      <c r="F13" s="38">
        <f>'[1]вспомогат'!H12</f>
        <v>43037640.73000002</v>
      </c>
      <c r="G13" s="39">
        <f>'[1]вспомогат'!I12</f>
        <v>67.20252384606327</v>
      </c>
      <c r="H13" s="35">
        <f>'[1]вспомогат'!J12</f>
        <v>-21004062.26999998</v>
      </c>
      <c r="I13" s="36">
        <f>'[1]вспомогат'!K12</f>
        <v>100.66153302984198</v>
      </c>
      <c r="J13" s="37">
        <f>'[1]вспомогат'!L12</f>
        <v>2381918.050000012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485403808</v>
      </c>
      <c r="D14" s="38">
        <f>'[1]вспомогат'!D13</f>
        <v>59791452</v>
      </c>
      <c r="E14" s="33">
        <f>'[1]вспомогат'!G13</f>
        <v>515817095.76</v>
      </c>
      <c r="F14" s="38">
        <f>'[1]вспомогат'!H13</f>
        <v>54611944.5</v>
      </c>
      <c r="G14" s="39">
        <f>'[1]вспомогат'!I13</f>
        <v>91.33737795830748</v>
      </c>
      <c r="H14" s="35">
        <f>'[1]вспомогат'!J13</f>
        <v>-5179507.5</v>
      </c>
      <c r="I14" s="36">
        <f>'[1]вспомогат'!K13</f>
        <v>106.26556431135373</v>
      </c>
      <c r="J14" s="37">
        <f>'[1]вспомогат'!L13</f>
        <v>30413287.75999999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471268500</v>
      </c>
      <c r="D15" s="38">
        <f>'[1]вспомогат'!D14</f>
        <v>53625000</v>
      </c>
      <c r="E15" s="33">
        <f>'[1]вспомогат'!G14</f>
        <v>474400733.28</v>
      </c>
      <c r="F15" s="38">
        <f>'[1]вспомогат'!H14</f>
        <v>55322343.28999996</v>
      </c>
      <c r="G15" s="39">
        <f>'[1]вспомогат'!I14</f>
        <v>103.16520893240086</v>
      </c>
      <c r="H15" s="35">
        <f>'[1]вспомогат'!J14</f>
        <v>1697343.2899999619</v>
      </c>
      <c r="I15" s="36">
        <f>'[1]вспомогат'!K14</f>
        <v>100.66463879508179</v>
      </c>
      <c r="J15" s="37">
        <f>'[1]вспомогат'!L14</f>
        <v>3132233.2799999714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69341600</v>
      </c>
      <c r="D16" s="38">
        <f>'[1]вспомогат'!D15</f>
        <v>5493200</v>
      </c>
      <c r="E16" s="33">
        <f>'[1]вспомогат'!G15</f>
        <v>74393116.28</v>
      </c>
      <c r="F16" s="38">
        <f>'[1]вспомогат'!H15</f>
        <v>8292632.6499999985</v>
      </c>
      <c r="G16" s="39">
        <f>'[1]вспомогат'!I15</f>
        <v>150.9617827495813</v>
      </c>
      <c r="H16" s="35">
        <f>'[1]вспомогат'!J15</f>
        <v>2799432.6499999985</v>
      </c>
      <c r="I16" s="36">
        <f>'[1]вспомогат'!K15</f>
        <v>107.28497219562283</v>
      </c>
      <c r="J16" s="37">
        <f>'[1]вспомогат'!L15</f>
        <v>5051516.280000001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5366074244</v>
      </c>
      <c r="D17" s="41">
        <f>SUM(D12:D16)</f>
        <v>542451355</v>
      </c>
      <c r="E17" s="41">
        <f>SUM(E12:E16)</f>
        <v>5643989651.969999</v>
      </c>
      <c r="F17" s="41">
        <f>SUM(F12:F16)</f>
        <v>608487123.0099996</v>
      </c>
      <c r="G17" s="42">
        <f>F17/D17*100</f>
        <v>112.17358338242138</v>
      </c>
      <c r="H17" s="41">
        <f>SUM(H12:H16)</f>
        <v>66035768.009999655</v>
      </c>
      <c r="I17" s="43">
        <f>E17/C17*100</f>
        <v>105.17911969408075</v>
      </c>
      <c r="J17" s="41">
        <f>SUM(J12:J16)</f>
        <v>277915407.9699999</v>
      </c>
    </row>
    <row r="18" spans="1:10" ht="20.25" customHeight="1">
      <c r="A18" s="32" t="s">
        <v>20</v>
      </c>
      <c r="B18" s="44">
        <f>'[1]вспомогат'!B16</f>
        <v>35730450</v>
      </c>
      <c r="C18" s="44">
        <f>'[1]вспомогат'!C16</f>
        <v>23015568</v>
      </c>
      <c r="D18" s="45">
        <f>'[1]вспомогат'!D16</f>
        <v>1606003</v>
      </c>
      <c r="E18" s="44">
        <f>'[1]вспомогат'!G16</f>
        <v>26885184.86</v>
      </c>
      <c r="F18" s="45">
        <f>'[1]вспомогат'!H16</f>
        <v>5018306.91</v>
      </c>
      <c r="G18" s="46">
        <f>'[1]вспомогат'!I16</f>
        <v>312.4718266404235</v>
      </c>
      <c r="H18" s="47">
        <f>'[1]вспомогат'!J16</f>
        <v>3412303.91</v>
      </c>
      <c r="I18" s="48">
        <f>'[1]вспомогат'!K16</f>
        <v>116.81304089475437</v>
      </c>
      <c r="J18" s="49">
        <f>'[1]вспомогат'!L16</f>
        <v>3869616.8599999994</v>
      </c>
    </row>
    <row r="19" spans="1:10" ht="12.75">
      <c r="A19" s="32" t="s">
        <v>21</v>
      </c>
      <c r="B19" s="33">
        <f>'[1]вспомогат'!B17</f>
        <v>311266130</v>
      </c>
      <c r="C19" s="33">
        <f>'[1]вспомогат'!C17</f>
        <v>221377085</v>
      </c>
      <c r="D19" s="38">
        <f>'[1]вспомогат'!D17</f>
        <v>35441559</v>
      </c>
      <c r="E19" s="33">
        <f>'[1]вспомогат'!G17</f>
        <v>256791735.35</v>
      </c>
      <c r="F19" s="38">
        <f>'[1]вспомогат'!H17</f>
        <v>29873173.409999996</v>
      </c>
      <c r="G19" s="39">
        <f>'[1]вспомогат'!I17</f>
        <v>84.28854218856455</v>
      </c>
      <c r="H19" s="35">
        <f>'[1]вспомогат'!J17</f>
        <v>-5568385.590000004</v>
      </c>
      <c r="I19" s="36">
        <f>'[1]вспомогат'!K17</f>
        <v>115.99743277403802</v>
      </c>
      <c r="J19" s="37">
        <f>'[1]вспомогат'!L17</f>
        <v>35414650.349999994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77048.92</v>
      </c>
      <c r="F20" s="38">
        <f>'[1]вспомогат'!H18</f>
        <v>10860.479999999996</v>
      </c>
      <c r="G20" s="39">
        <f>'[1]вспомогат'!I18</f>
        <v>96.11044247787606</v>
      </c>
      <c r="H20" s="35">
        <f>'[1]вспомогат'!J18</f>
        <v>-439.5200000000041</v>
      </c>
      <c r="I20" s="36">
        <f>'[1]вспомогат'!K18</f>
        <v>86.28098544232923</v>
      </c>
      <c r="J20" s="37">
        <f>'[1]вспомогат'!L18</f>
        <v>-12251.080000000002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4015405</v>
      </c>
      <c r="D21" s="38">
        <f>'[1]вспомогат'!D19</f>
        <v>369839</v>
      </c>
      <c r="E21" s="33">
        <f>'[1]вспомогат'!G19</f>
        <v>4492723.01</v>
      </c>
      <c r="F21" s="38">
        <f>'[1]вспомогат'!H19</f>
        <v>678709.3799999999</v>
      </c>
      <c r="G21" s="39">
        <f>'[1]вспомогат'!I19</f>
        <v>183.51482131413937</v>
      </c>
      <c r="H21" s="35">
        <f>'[1]вспомогат'!J19</f>
        <v>308870.3799999999</v>
      </c>
      <c r="I21" s="36">
        <f>'[1]вспомогат'!K19</f>
        <v>111.88716978735644</v>
      </c>
      <c r="J21" s="37">
        <f>'[1]вспомогат'!L19</f>
        <v>477318.0099999998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96728233</v>
      </c>
      <c r="D22" s="38">
        <f>'[1]вспомогат'!D20</f>
        <v>11775490</v>
      </c>
      <c r="E22" s="33">
        <f>'[1]вспомогат'!G20</f>
        <v>101037737.35</v>
      </c>
      <c r="F22" s="38">
        <f>'[1]вспомогат'!H20</f>
        <v>12853627.159999996</v>
      </c>
      <c r="G22" s="39">
        <f>'[1]вспомогат'!I20</f>
        <v>109.15577322047743</v>
      </c>
      <c r="H22" s="35">
        <f>'[1]вспомогат'!J20</f>
        <v>1078137.1599999964</v>
      </c>
      <c r="I22" s="36">
        <f>'[1]вспомогат'!K20</f>
        <v>104.4552704172731</v>
      </c>
      <c r="J22" s="37">
        <f>'[1]вспомогат'!L20</f>
        <v>4309504.349999994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25372935</v>
      </c>
      <c r="D23" s="38">
        <f>'[1]вспомогат'!D21</f>
        <v>3880105</v>
      </c>
      <c r="E23" s="33">
        <f>'[1]вспомогат'!G21</f>
        <v>29135124.49</v>
      </c>
      <c r="F23" s="38">
        <f>'[1]вспомогат'!H21</f>
        <v>3702805.509999998</v>
      </c>
      <c r="G23" s="39">
        <f>'[1]вспомогат'!I21</f>
        <v>95.43054917328263</v>
      </c>
      <c r="H23" s="35">
        <f>'[1]вспомогат'!J21</f>
        <v>-177299.4900000021</v>
      </c>
      <c r="I23" s="36">
        <f>'[1]вспомогат'!K21</f>
        <v>114.82756917952139</v>
      </c>
      <c r="J23" s="37">
        <f>'[1]вспомогат'!L21</f>
        <v>3762189.4899999984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46446433</v>
      </c>
      <c r="D24" s="38">
        <f>'[1]вспомогат'!D22</f>
        <v>6308735</v>
      </c>
      <c r="E24" s="33">
        <f>'[1]вспомогат'!G22</f>
        <v>49603945.07</v>
      </c>
      <c r="F24" s="38">
        <f>'[1]вспомогат'!H22</f>
        <v>7508918.880000003</v>
      </c>
      <c r="G24" s="39">
        <f>'[1]вспомогат'!I22</f>
        <v>119.02416062808159</v>
      </c>
      <c r="H24" s="35">
        <f>'[1]вспомогат'!J22</f>
        <v>1200183.8800000027</v>
      </c>
      <c r="I24" s="36">
        <f>'[1]вспомогат'!K22</f>
        <v>106.79817989467566</v>
      </c>
      <c r="J24" s="37">
        <f>'[1]вспомогат'!L22</f>
        <v>3157512.0700000003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2486860</v>
      </c>
      <c r="D25" s="38">
        <f>'[1]вспомогат'!D23</f>
        <v>275350</v>
      </c>
      <c r="E25" s="33">
        <f>'[1]вспомогат'!G23</f>
        <v>3200333.81</v>
      </c>
      <c r="F25" s="38">
        <f>'[1]вспомогат'!H23</f>
        <v>852989.69</v>
      </c>
      <c r="G25" s="39">
        <f>'[1]вспомогат'!I23</f>
        <v>309.7837988015253</v>
      </c>
      <c r="H25" s="35">
        <f>'[1]вспомогат'!J23</f>
        <v>577639.69</v>
      </c>
      <c r="I25" s="36">
        <f>'[1]вспомогат'!K23</f>
        <v>128.68974570341715</v>
      </c>
      <c r="J25" s="37">
        <f>'[1]вспомогат'!L23</f>
        <v>713473.81</v>
      </c>
    </row>
    <row r="26" spans="1:10" ht="12.75">
      <c r="A26" s="32" t="s">
        <v>28</v>
      </c>
      <c r="B26" s="33">
        <f>'[1]вспомогат'!B24</f>
        <v>40137674</v>
      </c>
      <c r="C26" s="33">
        <f>'[1]вспомогат'!C24</f>
        <v>26619783</v>
      </c>
      <c r="D26" s="38">
        <f>'[1]вспомогат'!D24</f>
        <v>3211307</v>
      </c>
      <c r="E26" s="33">
        <f>'[1]вспомогат'!G24</f>
        <v>30557138.41</v>
      </c>
      <c r="F26" s="38">
        <f>'[1]вспомогат'!H24</f>
        <v>4060010.030000001</v>
      </c>
      <c r="G26" s="39">
        <f>'[1]вспомогат'!I24</f>
        <v>126.42858593089983</v>
      </c>
      <c r="H26" s="35">
        <f>'[1]вспомогат'!J24</f>
        <v>848703.0300000012</v>
      </c>
      <c r="I26" s="36">
        <f>'[1]вспомогат'!K24</f>
        <v>114.79108755319305</v>
      </c>
      <c r="J26" s="37">
        <f>'[1]вспомогат'!L24</f>
        <v>3937355.41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96548950.86</v>
      </c>
      <c r="F27" s="38">
        <f>'[1]вспомогат'!H25</f>
        <v>14697684.450000003</v>
      </c>
      <c r="G27" s="39">
        <f>'[1]вспомогат'!I25</f>
        <v>116.94855004714488</v>
      </c>
      <c r="H27" s="35">
        <f>'[1]вспомогат'!J25</f>
        <v>2130034.450000003</v>
      </c>
      <c r="I27" s="36">
        <f>'[1]вспомогат'!K25</f>
        <v>109.06669217721578</v>
      </c>
      <c r="J27" s="37">
        <f>'[1]вспомогат'!L25</f>
        <v>8026094.859999999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5265916</v>
      </c>
      <c r="D28" s="38">
        <f>'[1]вспомогат'!D26</f>
        <v>652536</v>
      </c>
      <c r="E28" s="33">
        <f>'[1]вспомогат'!G26</f>
        <v>5657260.57</v>
      </c>
      <c r="F28" s="38">
        <f>'[1]вспомогат'!H26</f>
        <v>682774.1699999999</v>
      </c>
      <c r="G28" s="39">
        <f>'[1]вспомогат'!I26</f>
        <v>104.63394663282943</v>
      </c>
      <c r="H28" s="35">
        <f>'[1]вспомогат'!J26</f>
        <v>30238.169999999925</v>
      </c>
      <c r="I28" s="36">
        <f>'[1]вспомогат'!K26</f>
        <v>107.43165234690413</v>
      </c>
      <c r="J28" s="37">
        <f>'[1]вспомогат'!L26</f>
        <v>391344.5700000003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48660229.93</v>
      </c>
      <c r="F29" s="38">
        <f>'[1]вспомогат'!H27</f>
        <v>5241871.740000002</v>
      </c>
      <c r="G29" s="39">
        <f>'[1]вспомогат'!I27</f>
        <v>104.41430626529058</v>
      </c>
      <c r="H29" s="35">
        <f>'[1]вспомогат'!J27</f>
        <v>221609.7400000021</v>
      </c>
      <c r="I29" s="36">
        <f>'[1]вспомогат'!K27</f>
        <v>103.18669793184807</v>
      </c>
      <c r="J29" s="37">
        <f>'[1]вспомогат'!L27</f>
        <v>1502765.9299999997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94524.64</v>
      </c>
      <c r="F30" s="38">
        <f>'[1]вспомогат'!H28</f>
        <v>-8221.86</v>
      </c>
      <c r="G30" s="39">
        <f>'[1]вспомогат'!I28</f>
        <v>-193.4555294117647</v>
      </c>
      <c r="H30" s="35">
        <f>'[1]вспомогат'!J28</f>
        <v>-12471.86</v>
      </c>
      <c r="I30" s="36">
        <f>'[1]вспомогат'!K28</f>
        <v>90.28141356255969</v>
      </c>
      <c r="J30" s="37">
        <f>'[1]вспомогат'!L28</f>
        <v>-10175.36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160934767</v>
      </c>
      <c r="D31" s="38">
        <f>'[1]вспомогат'!D29</f>
        <v>25317203</v>
      </c>
      <c r="E31" s="33">
        <f>'[1]вспомогат'!G29</f>
        <v>164341833.8</v>
      </c>
      <c r="F31" s="38">
        <f>'[1]вспомогат'!H29</f>
        <v>19076369.120000005</v>
      </c>
      <c r="G31" s="39">
        <f>'[1]вспомогат'!I29</f>
        <v>75.34943382173776</v>
      </c>
      <c r="H31" s="35">
        <f>'[1]вспомогат'!J29</f>
        <v>-6240833.879999995</v>
      </c>
      <c r="I31" s="36">
        <f>'[1]вспомогат'!K29</f>
        <v>102.11704833176289</v>
      </c>
      <c r="J31" s="37">
        <f>'[1]вспомогат'!L29</f>
        <v>3407066.800000012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20964777</v>
      </c>
      <c r="D32" s="38">
        <f>'[1]вспомогат'!D30</f>
        <v>1645898</v>
      </c>
      <c r="E32" s="33">
        <f>'[1]вспомогат'!G30</f>
        <v>22376759.45</v>
      </c>
      <c r="F32" s="38">
        <f>'[1]вспомогат'!H30</f>
        <v>2598502.289999999</v>
      </c>
      <c r="G32" s="39">
        <f>'[1]вспомогат'!I30</f>
        <v>157.8774802569782</v>
      </c>
      <c r="H32" s="35">
        <f>'[1]вспомогат'!J30</f>
        <v>952604.2899999991</v>
      </c>
      <c r="I32" s="36">
        <f>'[1]вспомогат'!K30</f>
        <v>106.7350225094214</v>
      </c>
      <c r="J32" s="37">
        <f>'[1]вспомогат'!L30</f>
        <v>1411982.4499999993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27315832</v>
      </c>
      <c r="D33" s="38">
        <f>'[1]вспомогат'!D31</f>
        <v>3926288</v>
      </c>
      <c r="E33" s="33">
        <f>'[1]вспомогат'!G31</f>
        <v>30752610.54</v>
      </c>
      <c r="F33" s="38">
        <f>'[1]вспомогат'!H31</f>
        <v>5190392.009999998</v>
      </c>
      <c r="G33" s="39">
        <f>'[1]вспомогат'!I31</f>
        <v>132.1959064133858</v>
      </c>
      <c r="H33" s="35">
        <f>'[1]вспомогат'!J31</f>
        <v>1264104.009999998</v>
      </c>
      <c r="I33" s="36">
        <f>'[1]вспомогат'!K31</f>
        <v>112.58163595383073</v>
      </c>
      <c r="J33" s="37">
        <f>'[1]вспомогат'!L31</f>
        <v>3436778.539999999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31493972</v>
      </c>
      <c r="D34" s="38">
        <f>'[1]вспомогат'!D32</f>
        <v>3778761</v>
      </c>
      <c r="E34" s="33">
        <f>'[1]вспомогат'!G32</f>
        <v>34997518.82</v>
      </c>
      <c r="F34" s="38">
        <f>'[1]вспомогат'!H32</f>
        <v>4113464.66</v>
      </c>
      <c r="G34" s="39">
        <f>'[1]вспомогат'!I32</f>
        <v>108.85749747073181</v>
      </c>
      <c r="H34" s="35">
        <f>'[1]вспомогат'!J32</f>
        <v>334703.66000000015</v>
      </c>
      <c r="I34" s="36">
        <f>'[1]вспомогат'!K32</f>
        <v>111.12449969791045</v>
      </c>
      <c r="J34" s="37">
        <f>'[1]вспомогат'!L32</f>
        <v>3503546.8200000003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56627032</v>
      </c>
      <c r="D35" s="38">
        <f>'[1]вспомогат'!D33</f>
        <v>8363429</v>
      </c>
      <c r="E35" s="33">
        <f>'[1]вспомогат'!G33</f>
        <v>62494184.7</v>
      </c>
      <c r="F35" s="38">
        <f>'[1]вспомогат'!H33</f>
        <v>8179835.310000002</v>
      </c>
      <c r="G35" s="39">
        <f>'[1]вспомогат'!I33</f>
        <v>97.80480362779433</v>
      </c>
      <c r="H35" s="35">
        <f>'[1]вспомогат'!J33</f>
        <v>-183593.68999999762</v>
      </c>
      <c r="I35" s="36">
        <f>'[1]вспомогат'!K33</f>
        <v>110.36104576344388</v>
      </c>
      <c r="J35" s="37">
        <f>'[1]вспомогат'!L33</f>
        <v>5867152.700000003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212778</v>
      </c>
      <c r="F36" s="38">
        <f>'[1]вспомогат'!H34</f>
        <v>35123.140000000014</v>
      </c>
      <c r="G36" s="39">
        <f>'[1]вспомогат'!I34</f>
        <v>111.14917721518991</v>
      </c>
      <c r="H36" s="35">
        <f>'[1]вспомогат'!J34</f>
        <v>3523.140000000014</v>
      </c>
      <c r="I36" s="36">
        <f>'[1]вспомогат'!K34</f>
        <v>76.78744135691086</v>
      </c>
      <c r="J36" s="37">
        <f>'[1]вспомогат'!L34</f>
        <v>-64322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5943144.55</v>
      </c>
      <c r="F37" s="38">
        <f>'[1]вспомогат'!H35</f>
        <v>689675.0300000003</v>
      </c>
      <c r="G37" s="39">
        <f>'[1]вспомогат'!I35</f>
        <v>96.15545904496344</v>
      </c>
      <c r="H37" s="35">
        <f>'[1]вспомогат'!J35</f>
        <v>-27574.96999999974</v>
      </c>
      <c r="I37" s="36">
        <f>'[1]вспомогат'!K35</f>
        <v>98.56883048431064</v>
      </c>
      <c r="J37" s="37">
        <f>'[1]вспомогат'!L35</f>
        <v>-86291.45000000019</v>
      </c>
    </row>
    <row r="38" spans="1:10" ht="18.75" customHeight="1">
      <c r="A38" s="50" t="s">
        <v>40</v>
      </c>
      <c r="B38" s="41">
        <f>SUM(B18:B37)</f>
        <v>1233966061</v>
      </c>
      <c r="C38" s="41">
        <f>SUM(C18:C37)</f>
        <v>890845454</v>
      </c>
      <c r="D38" s="41">
        <f>SUM(D18:D37)</f>
        <v>124904815</v>
      </c>
      <c r="E38" s="41">
        <f>SUM(E18:E37)</f>
        <v>973860767.13</v>
      </c>
      <c r="F38" s="41">
        <f>SUM(F18:F37)</f>
        <v>125056871.51</v>
      </c>
      <c r="G38" s="42">
        <f>F38/D38*100</f>
        <v>100.12173790898294</v>
      </c>
      <c r="H38" s="41">
        <f>SUM(H18:H37)</f>
        <v>152056.51000000432</v>
      </c>
      <c r="I38" s="43">
        <f>E38/C38*100</f>
        <v>109.31871097924466</v>
      </c>
      <c r="J38" s="41">
        <f>SUM(J18:J37)</f>
        <v>83015313.13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13708842.91</v>
      </c>
      <c r="F39" s="38">
        <f>'[1]вспомогат'!H36</f>
        <v>1645928.3599999994</v>
      </c>
      <c r="G39" s="39">
        <f>'[1]вспомогат'!I36</f>
        <v>68.53465856095934</v>
      </c>
      <c r="H39" s="35">
        <f>'[1]вспомогат'!J36</f>
        <v>-755671.6400000006</v>
      </c>
      <c r="I39" s="36">
        <f>'[1]вспомогат'!K36</f>
        <v>106.42659667537482</v>
      </c>
      <c r="J39" s="37">
        <f>'[1]вспомогат'!L36</f>
        <v>827811.9100000001</v>
      </c>
    </row>
    <row r="40" spans="1:10" ht="12.75" customHeight="1">
      <c r="A40" s="51" t="s">
        <v>42</v>
      </c>
      <c r="B40" s="33">
        <f>'[1]вспомогат'!B37</f>
        <v>49602581</v>
      </c>
      <c r="C40" s="33">
        <f>'[1]вспомогат'!C37</f>
        <v>36271021</v>
      </c>
      <c r="D40" s="38">
        <f>'[1]вспомогат'!D37</f>
        <v>6504395</v>
      </c>
      <c r="E40" s="33">
        <f>'[1]вспомогат'!G37</f>
        <v>36799754.75</v>
      </c>
      <c r="F40" s="38">
        <f>'[1]вспомогат'!H37</f>
        <v>5253712.390000001</v>
      </c>
      <c r="G40" s="39">
        <f>'[1]вспомогат'!I37</f>
        <v>80.77173034540492</v>
      </c>
      <c r="H40" s="35">
        <f>'[1]вспомогат'!J37</f>
        <v>-1250682.6099999994</v>
      </c>
      <c r="I40" s="36">
        <f>'[1]вспомогат'!K37</f>
        <v>101.45773053920925</v>
      </c>
      <c r="J40" s="37">
        <f>'[1]вспомогат'!L37</f>
        <v>528733.75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19165194.92</v>
      </c>
      <c r="F41" s="38">
        <f>'[1]вспомогат'!H38</f>
        <v>2648756.830000002</v>
      </c>
      <c r="G41" s="39">
        <f>'[1]вспомогат'!I38</f>
        <v>108.88386586775549</v>
      </c>
      <c r="H41" s="35">
        <f>'[1]вспомогат'!J38</f>
        <v>216112.83000000194</v>
      </c>
      <c r="I41" s="36">
        <f>'[1]вспомогат'!K38</f>
        <v>111.99523646707799</v>
      </c>
      <c r="J41" s="37">
        <f>'[1]вспомогат'!L38</f>
        <v>2052685.9200000018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13358787.63</v>
      </c>
      <c r="F42" s="38">
        <f>'[1]вспомогат'!H39</f>
        <v>1916468.92</v>
      </c>
      <c r="G42" s="39">
        <f>'[1]вспомогат'!I39</f>
        <v>81.53139935080128</v>
      </c>
      <c r="H42" s="35">
        <f>'[1]вспомогат'!J39</f>
        <v>-434121.0800000001</v>
      </c>
      <c r="I42" s="36">
        <f>'[1]вспомогат'!K39</f>
        <v>102.62961260565817</v>
      </c>
      <c r="J42" s="37">
        <f>'[1]вспомогат'!L39</f>
        <v>342283.6300000008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12858968.62</v>
      </c>
      <c r="F43" s="38">
        <f>'[1]вспомогат'!H40</f>
        <v>2087437.6799999997</v>
      </c>
      <c r="G43" s="39">
        <f>'[1]вспомогат'!I40</f>
        <v>128.950492651919</v>
      </c>
      <c r="H43" s="35">
        <f>'[1]вспомогат'!J40</f>
        <v>468647.6799999997</v>
      </c>
      <c r="I43" s="36">
        <f>'[1]вспомогат'!K40</f>
        <v>102.74245785104024</v>
      </c>
      <c r="J43" s="37">
        <f>'[1]вспомогат'!L40</f>
        <v>343238.6199999992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15758172.72</v>
      </c>
      <c r="F44" s="38">
        <f>'[1]вспомогат'!H41</f>
        <v>1689640.210000001</v>
      </c>
      <c r="G44" s="39">
        <f>'[1]вспомогат'!I41</f>
        <v>63.463191774019954</v>
      </c>
      <c r="H44" s="35">
        <f>'[1]вспомогат'!J41</f>
        <v>-972753.7899999991</v>
      </c>
      <c r="I44" s="36">
        <f>'[1]вспомогат'!K41</f>
        <v>100.99588438911586</v>
      </c>
      <c r="J44" s="37">
        <f>'[1]вспомогат'!L41</f>
        <v>155385.72000000067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24925445.14</v>
      </c>
      <c r="F45" s="38">
        <f>'[1]вспомогат'!H42</f>
        <v>3702014.530000001</v>
      </c>
      <c r="G45" s="39">
        <f>'[1]вспомогат'!I42</f>
        <v>112.7087792548463</v>
      </c>
      <c r="H45" s="35">
        <f>'[1]вспомогат'!J42</f>
        <v>417430.5300000012</v>
      </c>
      <c r="I45" s="36">
        <f>'[1]вспомогат'!K42</f>
        <v>101.24028873174078</v>
      </c>
      <c r="J45" s="37">
        <f>'[1]вспомогат'!L42</f>
        <v>305360.1400000006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47544069.45</v>
      </c>
      <c r="F46" s="38">
        <f>'[1]вспомогат'!H43</f>
        <v>6832133.260000005</v>
      </c>
      <c r="G46" s="39">
        <f>'[1]вспомогат'!I43</f>
        <v>90.4206923294786</v>
      </c>
      <c r="H46" s="35">
        <f>'[1]вспомогат'!J43</f>
        <v>-723806.7399999946</v>
      </c>
      <c r="I46" s="36">
        <f>'[1]вспомогат'!K43</f>
        <v>111.0413600435402</v>
      </c>
      <c r="J46" s="37">
        <f>'[1]вспомогат'!L43</f>
        <v>4727528.450000003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20962274</v>
      </c>
      <c r="D47" s="38">
        <f>'[1]вспомогат'!D44</f>
        <v>2472000</v>
      </c>
      <c r="E47" s="33">
        <f>'[1]вспомогат'!G44</f>
        <v>21540183.13</v>
      </c>
      <c r="F47" s="38">
        <f>'[1]вспомогат'!H44</f>
        <v>3094229.5999999978</v>
      </c>
      <c r="G47" s="39">
        <f>'[1]вспомогат'!I44</f>
        <v>125.1711003236245</v>
      </c>
      <c r="H47" s="35">
        <f>'[1]вспомогат'!J44</f>
        <v>622229.5999999978</v>
      </c>
      <c r="I47" s="36">
        <f>'[1]вспомогат'!K44</f>
        <v>102.75690094500243</v>
      </c>
      <c r="J47" s="37">
        <f>'[1]вспомогат'!L44</f>
        <v>577909.129999999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22093134.5</v>
      </c>
      <c r="F48" s="38">
        <f>'[1]вспомогат'!H45</f>
        <v>2693965.66</v>
      </c>
      <c r="G48" s="39">
        <f>'[1]вспомогат'!I45</f>
        <v>123.15992250060803</v>
      </c>
      <c r="H48" s="35">
        <f>'[1]вспомогат'!J45</f>
        <v>506593.66000000015</v>
      </c>
      <c r="I48" s="36">
        <f>'[1]вспомогат'!K45</f>
        <v>107.83952134050743</v>
      </c>
      <c r="J48" s="37">
        <f>'[1]вспомогат'!L45</f>
        <v>1606086.5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8325249.81</v>
      </c>
      <c r="F49" s="38">
        <f>'[1]вспомогат'!H46</f>
        <v>833429.1999999993</v>
      </c>
      <c r="G49" s="39">
        <f>'[1]вспомогат'!I46</f>
        <v>77.63084260138967</v>
      </c>
      <c r="H49" s="35">
        <f>'[1]вспомогат'!J46</f>
        <v>-240150.80000000075</v>
      </c>
      <c r="I49" s="36">
        <f>'[1]вспомогат'!K46</f>
        <v>97.28709559581387</v>
      </c>
      <c r="J49" s="37">
        <f>'[1]вспомогат'!L46</f>
        <v>-232154.1900000004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7124315.51</v>
      </c>
      <c r="F50" s="38">
        <f>'[1]вспомогат'!H47</f>
        <v>789213.4299999997</v>
      </c>
      <c r="G50" s="39">
        <f>'[1]вспомогат'!I47</f>
        <v>55.518708403006045</v>
      </c>
      <c r="H50" s="35">
        <f>'[1]вспомогат'!J47</f>
        <v>-632313.5700000003</v>
      </c>
      <c r="I50" s="36">
        <f>'[1]вспомогат'!K47</f>
        <v>96.33144757956998</v>
      </c>
      <c r="J50" s="37">
        <f>'[1]вспомогат'!L47</f>
        <v>-271312.4900000002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9992345</v>
      </c>
      <c r="D51" s="38">
        <f>'[1]вспомогат'!D48</f>
        <v>1161828</v>
      </c>
      <c r="E51" s="33">
        <f>'[1]вспомогат'!G48</f>
        <v>10062383.24</v>
      </c>
      <c r="F51" s="38">
        <f>'[1]вспомогат'!H48</f>
        <v>1032601.9800000004</v>
      </c>
      <c r="G51" s="39">
        <f>'[1]вспомогат'!I48</f>
        <v>88.87735361860796</v>
      </c>
      <c r="H51" s="35">
        <f>'[1]вспомогат'!J48</f>
        <v>-129226.01999999955</v>
      </c>
      <c r="I51" s="36">
        <f>'[1]вспомогат'!K48</f>
        <v>100.70091895345887</v>
      </c>
      <c r="J51" s="37">
        <f>'[1]вспомогат'!L48</f>
        <v>70038.24000000022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18626013.33</v>
      </c>
      <c r="F52" s="38">
        <f>'[1]вспомогат'!H49</f>
        <v>3017301.679999998</v>
      </c>
      <c r="G52" s="39">
        <f>'[1]вспомогат'!I49</f>
        <v>89.04837201203517</v>
      </c>
      <c r="H52" s="35">
        <f>'[1]вспомогат'!J49</f>
        <v>-371083.32000000216</v>
      </c>
      <c r="I52" s="36">
        <f>'[1]вспомогат'!K49</f>
        <v>96.83709725367775</v>
      </c>
      <c r="J52" s="37">
        <f>'[1]вспомогат'!L49</f>
        <v>-608364.6700000018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7283817</v>
      </c>
      <c r="D53" s="38">
        <f>'[1]вспомогат'!D50</f>
        <v>2429817</v>
      </c>
      <c r="E53" s="33">
        <f>'[1]вспомогат'!G50</f>
        <v>8258537.01</v>
      </c>
      <c r="F53" s="38">
        <f>'[1]вспомогат'!H50</f>
        <v>985645.1799999997</v>
      </c>
      <c r="G53" s="39">
        <f>'[1]вспомогат'!I50</f>
        <v>40.56458490495374</v>
      </c>
      <c r="H53" s="35">
        <f>'[1]вспомогат'!J50</f>
        <v>-1444171.8200000003</v>
      </c>
      <c r="I53" s="36">
        <f>'[1]вспомогат'!K50</f>
        <v>113.38199477004981</v>
      </c>
      <c r="J53" s="37">
        <f>'[1]вспомогат'!L50</f>
        <v>974720.0099999998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7009362.67</v>
      </c>
      <c r="F54" s="38">
        <f>'[1]вспомогат'!H51</f>
        <v>771518.6699999999</v>
      </c>
      <c r="G54" s="39">
        <f>'[1]вспомогат'!I51</f>
        <v>127.17690101376411</v>
      </c>
      <c r="H54" s="35">
        <f>'[1]вспомогат'!J51</f>
        <v>164868.66999999993</v>
      </c>
      <c r="I54" s="36">
        <f>'[1]вспомогат'!K51</f>
        <v>114.84726170057561</v>
      </c>
      <c r="J54" s="37">
        <f>'[1]вспомогат'!L51</f>
        <v>906158.6699999999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51956699.27</v>
      </c>
      <c r="F55" s="38">
        <f>'[1]вспомогат'!H52</f>
        <v>9827511.020000003</v>
      </c>
      <c r="G55" s="39">
        <f>'[1]вспомогат'!I52</f>
        <v>146.99315418760634</v>
      </c>
      <c r="H55" s="35">
        <f>'[1]вспомогат'!J52</f>
        <v>3141818.0200000033</v>
      </c>
      <c r="I55" s="36">
        <f>'[1]вспомогат'!K52</f>
        <v>114.24701097881056</v>
      </c>
      <c r="J55" s="37">
        <f>'[1]вспомогат'!L52</f>
        <v>6479186.270000003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59323411</v>
      </c>
      <c r="D56" s="38">
        <f>'[1]вспомогат'!D53</f>
        <v>8279032</v>
      </c>
      <c r="E56" s="33">
        <f>'[1]вспомогат'!G53</f>
        <v>61321518.26</v>
      </c>
      <c r="F56" s="38">
        <f>'[1]вспомогат'!H53</f>
        <v>7149868.129999995</v>
      </c>
      <c r="G56" s="39">
        <f>'[1]вспомогат'!I53</f>
        <v>86.36116070091279</v>
      </c>
      <c r="H56" s="35">
        <f>'[1]вспомогат'!J53</f>
        <v>-1129163.8700000048</v>
      </c>
      <c r="I56" s="36">
        <f>'[1]вспомогат'!K53</f>
        <v>103.36815976411067</v>
      </c>
      <c r="J56" s="37">
        <f>'[1]вспомогат'!L53</f>
        <v>1998107.259999998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25676076.18</v>
      </c>
      <c r="F57" s="38">
        <f>'[1]вспомогат'!H54</f>
        <v>4000617.719999999</v>
      </c>
      <c r="G57" s="39">
        <f>'[1]вспомогат'!I54</f>
        <v>150.87959479998335</v>
      </c>
      <c r="H57" s="35">
        <f>'[1]вспомогат'!J54</f>
        <v>1349087.7199999988</v>
      </c>
      <c r="I57" s="36">
        <f>'[1]вспомогат'!K54</f>
        <v>89.8634314387381</v>
      </c>
      <c r="J57" s="37">
        <f>'[1]вспомогат'!L54</f>
        <v>-2896253.8200000003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50948901.29</v>
      </c>
      <c r="F58" s="38">
        <f>'[1]вспомогат'!H55</f>
        <v>6545100.339999996</v>
      </c>
      <c r="G58" s="39">
        <f>'[1]вспомогат'!I55</f>
        <v>144.8047066892332</v>
      </c>
      <c r="H58" s="35">
        <f>'[1]вспомогат'!J55</f>
        <v>2025150.3399999961</v>
      </c>
      <c r="I58" s="36">
        <f>'[1]вспомогат'!K55</f>
        <v>119.79112231066658</v>
      </c>
      <c r="J58" s="37">
        <f>'[1]вспомогат'!L55</f>
        <v>8417451.29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58312056.66</v>
      </c>
      <c r="F59" s="38">
        <f>'[1]вспомогат'!H56</f>
        <v>6922860.739999995</v>
      </c>
      <c r="G59" s="39">
        <f>'[1]вспомогат'!I56</f>
        <v>85.3267853599314</v>
      </c>
      <c r="H59" s="35">
        <f>'[1]вспомогат'!J56</f>
        <v>-1190489.2600000054</v>
      </c>
      <c r="I59" s="36">
        <f>'[1]вспомогат'!K56</f>
        <v>94.09548904611258</v>
      </c>
      <c r="J59" s="37">
        <f>'[1]вспомогат'!L56</f>
        <v>-3659093.3400000036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9823031</v>
      </c>
      <c r="D60" s="38">
        <f>'[1]вспомогат'!D57</f>
        <v>1559350</v>
      </c>
      <c r="E60" s="33">
        <f>'[1]вспомогат'!G57</f>
        <v>11187597.58</v>
      </c>
      <c r="F60" s="38">
        <f>'[1]вспомогат'!H57</f>
        <v>1807296.4499999993</v>
      </c>
      <c r="G60" s="39">
        <f>'[1]вспомогат'!I57</f>
        <v>115.9006284669894</v>
      </c>
      <c r="H60" s="35">
        <f>'[1]вспомогат'!J57</f>
        <v>247946.44999999925</v>
      </c>
      <c r="I60" s="36">
        <f>'[1]вспомогат'!K57</f>
        <v>113.89150232754024</v>
      </c>
      <c r="J60" s="37">
        <f>'[1]вспомогат'!L57</f>
        <v>1364566.58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48052001</v>
      </c>
      <c r="D61" s="38">
        <f>'[1]вспомогат'!D58</f>
        <v>7075560</v>
      </c>
      <c r="E61" s="33">
        <f>'[1]вспомогат'!G58</f>
        <v>48815620.19</v>
      </c>
      <c r="F61" s="38">
        <f>'[1]вспомогат'!H58</f>
        <v>7721728.799999997</v>
      </c>
      <c r="G61" s="39">
        <f>'[1]вспомогат'!I58</f>
        <v>109.1324050675847</v>
      </c>
      <c r="H61" s="35">
        <f>'[1]вспомогат'!J58</f>
        <v>646168.799999997</v>
      </c>
      <c r="I61" s="36">
        <f>'[1]вспомогат'!K58</f>
        <v>101.58915169838609</v>
      </c>
      <c r="J61" s="37">
        <f>'[1]вспомогат'!L58</f>
        <v>763619.1899999976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17289057.14</v>
      </c>
      <c r="F62" s="38">
        <f>'[1]вспомогат'!H59</f>
        <v>2626128.5700000003</v>
      </c>
      <c r="G62" s="39">
        <f>'[1]вспомогат'!I59</f>
        <v>192.13517650183312</v>
      </c>
      <c r="H62" s="35">
        <f>'[1]вспомогат'!J59</f>
        <v>1259315.5700000003</v>
      </c>
      <c r="I62" s="36">
        <f>'[1]вспомогат'!K59</f>
        <v>128.71567390499163</v>
      </c>
      <c r="J62" s="37">
        <f>'[1]вспомогат'!L59</f>
        <v>3857082.1400000006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10764593.12</v>
      </c>
      <c r="F63" s="38">
        <f>'[1]вспомогат'!H60</f>
        <v>2378512.2699999996</v>
      </c>
      <c r="G63" s="39">
        <f>'[1]вспомогат'!I60</f>
        <v>143.0019167027902</v>
      </c>
      <c r="H63" s="35">
        <f>'[1]вспомогат'!J60</f>
        <v>715239.2699999996</v>
      </c>
      <c r="I63" s="36">
        <f>'[1]вспомогат'!K60</f>
        <v>100.73218757875115</v>
      </c>
      <c r="J63" s="37">
        <f>'[1]вспомогат'!L60</f>
        <v>78244.11999999918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9305952.74</v>
      </c>
      <c r="F64" s="38">
        <f>'[1]вспомогат'!H61</f>
        <v>602740.870000001</v>
      </c>
      <c r="G64" s="39">
        <f>'[1]вспомогат'!I61</f>
        <v>154.33327017373185</v>
      </c>
      <c r="H64" s="35">
        <f>'[1]вспомогат'!J61</f>
        <v>212195.87000000104</v>
      </c>
      <c r="I64" s="36">
        <f>'[1]вспомогат'!K61</f>
        <v>112.78131378899752</v>
      </c>
      <c r="J64" s="37">
        <f>'[1]вспомогат'!L61</f>
        <v>1054627.7400000002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9642580</v>
      </c>
      <c r="D65" s="38">
        <f>'[1]вспомогат'!D62</f>
        <v>917500</v>
      </c>
      <c r="E65" s="33">
        <f>'[1]вспомогат'!G62</f>
        <v>9748058.63</v>
      </c>
      <c r="F65" s="38">
        <f>'[1]вспомогат'!H62</f>
        <v>848394.0200000014</v>
      </c>
      <c r="G65" s="39">
        <f>'[1]вспомогат'!I62</f>
        <v>92.46801307901923</v>
      </c>
      <c r="H65" s="35">
        <f>'[1]вспомогат'!J62</f>
        <v>-69105.97999999858</v>
      </c>
      <c r="I65" s="36">
        <f>'[1]вспомогат'!K62</f>
        <v>101.09388389829279</v>
      </c>
      <c r="J65" s="37">
        <f>'[1]вспомогат'!L62</f>
        <v>105478.63000000082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6052988.33</v>
      </c>
      <c r="F66" s="38">
        <f>'[1]вспомогат'!H63</f>
        <v>1030274.4299999997</v>
      </c>
      <c r="G66" s="39">
        <f>'[1]вспомогат'!I63</f>
        <v>162.8148450747405</v>
      </c>
      <c r="H66" s="35">
        <f>'[1]вспомогат'!J63</f>
        <v>397485.4299999997</v>
      </c>
      <c r="I66" s="36">
        <f>'[1]вспомогат'!K63</f>
        <v>115.33049366614682</v>
      </c>
      <c r="J66" s="37">
        <f>'[1]вспомогат'!L63</f>
        <v>804603.3300000001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11706322.77</v>
      </c>
      <c r="F67" s="38">
        <f>'[1]вспомогат'!H64</f>
        <v>1547124.539999999</v>
      </c>
      <c r="G67" s="39">
        <f>'[1]вспомогат'!I64</f>
        <v>99.34595809440633</v>
      </c>
      <c r="H67" s="35">
        <f>'[1]вспомогат'!J64</f>
        <v>-10185.460000000894</v>
      </c>
      <c r="I67" s="36">
        <f>'[1]вспомогат'!K64</f>
        <v>109.26233409495649</v>
      </c>
      <c r="J67" s="37">
        <f>'[1]вспомогат'!L64</f>
        <v>992362.7699999996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8086108.22</v>
      </c>
      <c r="F68" s="38">
        <f>'[1]вспомогат'!H65</f>
        <v>1006449.6099999994</v>
      </c>
      <c r="G68" s="39">
        <f>'[1]вспомогат'!I65</f>
        <v>135.88000513035135</v>
      </c>
      <c r="H68" s="35">
        <f>'[1]вспомогат'!J65</f>
        <v>265759.6099999994</v>
      </c>
      <c r="I68" s="36">
        <f>'[1]вспомогат'!K65</f>
        <v>101.00462683936568</v>
      </c>
      <c r="J68" s="37">
        <f>'[1]вспомогат'!L65</f>
        <v>80427.21999999974</v>
      </c>
    </row>
    <row r="69" spans="1:10" ht="14.25" customHeight="1">
      <c r="A69" s="52" t="s">
        <v>71</v>
      </c>
      <c r="B69" s="33">
        <f>'[1]вспомогат'!B66</f>
        <v>32501775</v>
      </c>
      <c r="C69" s="33">
        <f>'[1]вспомогат'!C66</f>
        <v>24589567</v>
      </c>
      <c r="D69" s="38">
        <f>'[1]вспомогат'!D66</f>
        <v>4003900</v>
      </c>
      <c r="E69" s="33">
        <f>'[1]вспомогат'!G66</f>
        <v>26214691.88</v>
      </c>
      <c r="F69" s="38">
        <f>'[1]вспомогат'!H66</f>
        <v>3516662.09</v>
      </c>
      <c r="G69" s="39">
        <f>'[1]вспомогат'!I66</f>
        <v>87.83091710582181</v>
      </c>
      <c r="H69" s="35">
        <f>'[1]вспомогат'!J66</f>
        <v>-487237.91000000015</v>
      </c>
      <c r="I69" s="36">
        <f>'[1]вспомогат'!K66</f>
        <v>106.60900161438384</v>
      </c>
      <c r="J69" s="37">
        <f>'[1]вспомогат'!L66</f>
        <v>1625124.879999999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54724046.01</v>
      </c>
      <c r="F70" s="38">
        <f>'[1]вспомогат'!H67</f>
        <v>5900213.469999999</v>
      </c>
      <c r="G70" s="39">
        <f>'[1]вспомогат'!I67</f>
        <v>97.54598829358228</v>
      </c>
      <c r="H70" s="35">
        <f>'[1]вспомогат'!J67</f>
        <v>-148434.5300000012</v>
      </c>
      <c r="I70" s="36">
        <f>'[1]вспомогат'!K67</f>
        <v>110.95971845647625</v>
      </c>
      <c r="J70" s="37">
        <f>'[1]вспомогат'!L67</f>
        <v>5405206.009999998</v>
      </c>
    </row>
    <row r="71" spans="1:10" ht="14.25" customHeight="1">
      <c r="A71" s="52" t="s">
        <v>73</v>
      </c>
      <c r="B71" s="33">
        <f>'[1]вспомогат'!B68</f>
        <v>96487699</v>
      </c>
      <c r="C71" s="33">
        <f>'[1]вспомогат'!C68</f>
        <v>65771737</v>
      </c>
      <c r="D71" s="38">
        <f>'[1]вспомогат'!D68</f>
        <v>7821018</v>
      </c>
      <c r="E71" s="33">
        <f>'[1]вспомогат'!G68</f>
        <v>65556988.14</v>
      </c>
      <c r="F71" s="38">
        <f>'[1]вспомогат'!H68</f>
        <v>7523777.32</v>
      </c>
      <c r="G71" s="39">
        <f>'[1]вспомогат'!I68</f>
        <v>96.19946303665328</v>
      </c>
      <c r="H71" s="35">
        <f>'[1]вспомогат'!J68</f>
        <v>-297240.6799999997</v>
      </c>
      <c r="I71" s="36">
        <f>'[1]вспомогат'!K68</f>
        <v>99.67349370748715</v>
      </c>
      <c r="J71" s="37">
        <f>'[1]вспомогат'!L68</f>
        <v>-214748.8599999994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11797171.96</v>
      </c>
      <c r="F72" s="38">
        <f>'[1]вспомогат'!H69</f>
        <v>1812912.4400000013</v>
      </c>
      <c r="G72" s="39">
        <f>'[1]вспомогат'!I69</f>
        <v>102.99175912512435</v>
      </c>
      <c r="H72" s="35">
        <f>'[1]вспомогат'!J69</f>
        <v>52662.44000000134</v>
      </c>
      <c r="I72" s="36">
        <f>'[1]вспомогат'!K69</f>
        <v>108.6988390392405</v>
      </c>
      <c r="J72" s="37">
        <f>'[1]вспомогат'!L69</f>
        <v>944091.9600000009</v>
      </c>
    </row>
    <row r="73" spans="1:10" ht="14.25" customHeight="1">
      <c r="A73" s="52" t="s">
        <v>75</v>
      </c>
      <c r="B73" s="33">
        <f>'[1]вспомогат'!B70</f>
        <v>8651665</v>
      </c>
      <c r="C73" s="33">
        <f>'[1]вспомогат'!C70</f>
        <v>6546490</v>
      </c>
      <c r="D73" s="38">
        <f>'[1]вспомогат'!D70</f>
        <v>789770</v>
      </c>
      <c r="E73" s="33">
        <f>'[1]вспомогат'!G70</f>
        <v>7067998.77</v>
      </c>
      <c r="F73" s="38">
        <f>'[1]вспомогат'!H70</f>
        <v>829756.2399999993</v>
      </c>
      <c r="G73" s="39">
        <f>'[1]вспомогат'!I70</f>
        <v>105.06302341187931</v>
      </c>
      <c r="H73" s="35">
        <f>'[1]вспомогат'!J70</f>
        <v>39986.23999999929</v>
      </c>
      <c r="I73" s="36">
        <f>'[1]вспомогат'!K70</f>
        <v>107.96623488312056</v>
      </c>
      <c r="J73" s="37">
        <f>'[1]вспомогат'!L70</f>
        <v>521508.76999999955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5704942.65</v>
      </c>
      <c r="F74" s="38">
        <f>'[1]вспомогат'!H71</f>
        <v>970620.0800000001</v>
      </c>
      <c r="G74" s="39">
        <f>'[1]вспомогат'!I71</f>
        <v>292.1257926750356</v>
      </c>
      <c r="H74" s="35">
        <f>'[1]вспомогат'!J71</f>
        <v>638359.0800000001</v>
      </c>
      <c r="I74" s="36">
        <f>'[1]вспомогат'!K71</f>
        <v>144.33991214532</v>
      </c>
      <c r="J74" s="37">
        <f>'[1]вспомогат'!L71</f>
        <v>1752506.6500000004</v>
      </c>
    </row>
    <row r="75" spans="1:10" ht="14.25" customHeight="1">
      <c r="A75" s="52" t="s">
        <v>77</v>
      </c>
      <c r="B75" s="33">
        <f>'[1]вспомогат'!B72</f>
        <v>51931108</v>
      </c>
      <c r="C75" s="33">
        <f>'[1]вспомогат'!C72</f>
        <v>38359347</v>
      </c>
      <c r="D75" s="38">
        <f>'[1]вспомогат'!D72</f>
        <v>7781995</v>
      </c>
      <c r="E75" s="33">
        <f>'[1]вспомогат'!G72</f>
        <v>40448328.8</v>
      </c>
      <c r="F75" s="38">
        <f>'[1]вспомогат'!H72</f>
        <v>5928857.669999994</v>
      </c>
      <c r="G75" s="39">
        <f>'[1]вспомогат'!I72</f>
        <v>76.18686043874347</v>
      </c>
      <c r="H75" s="35">
        <f>'[1]вспомогат'!J72</f>
        <v>-1853137.3300000057</v>
      </c>
      <c r="I75" s="36">
        <f>'[1]вспомогат'!K72</f>
        <v>105.44582210953695</v>
      </c>
      <c r="J75" s="37">
        <f>'[1]вспомогат'!L72</f>
        <v>2088981.799999997</v>
      </c>
    </row>
    <row r="76" spans="1:10" ht="14.25" customHeight="1">
      <c r="A76" s="52" t="s">
        <v>78</v>
      </c>
      <c r="B76" s="33">
        <f>'[1]вспомогат'!B73</f>
        <v>23141359</v>
      </c>
      <c r="C76" s="33">
        <f>'[1]вспомогат'!C73</f>
        <v>17524949</v>
      </c>
      <c r="D76" s="38">
        <f>'[1]вспомогат'!D73</f>
        <v>3164379</v>
      </c>
      <c r="E76" s="33">
        <f>'[1]вспомогат'!G73</f>
        <v>17891369.03</v>
      </c>
      <c r="F76" s="38">
        <f>'[1]вспомогат'!H73</f>
        <v>2107319.9400000013</v>
      </c>
      <c r="G76" s="39">
        <f>'[1]вспомогат'!I73</f>
        <v>66.5950551435211</v>
      </c>
      <c r="H76" s="35">
        <f>'[1]вспомогат'!J73</f>
        <v>-1057059.0599999987</v>
      </c>
      <c r="I76" s="36">
        <f>'[1]вспомогат'!K73</f>
        <v>102.09084791059877</v>
      </c>
      <c r="J76" s="37">
        <f>'[1]вспомогат'!L73</f>
        <v>366420.0300000012</v>
      </c>
    </row>
    <row r="77" spans="1:10" ht="14.25" customHeight="1">
      <c r="A77" s="52" t="s">
        <v>79</v>
      </c>
      <c r="B77" s="33">
        <f>'[1]вспомогат'!B74</f>
        <v>8337950</v>
      </c>
      <c r="C77" s="33">
        <f>'[1]вспомогат'!C74</f>
        <v>6502930</v>
      </c>
      <c r="D77" s="38">
        <f>'[1]вспомогат'!D74</f>
        <v>1129300</v>
      </c>
      <c r="E77" s="33">
        <f>'[1]вспомогат'!G74</f>
        <v>7137842.54</v>
      </c>
      <c r="F77" s="38">
        <f>'[1]вспомогат'!H74</f>
        <v>950691.0200000005</v>
      </c>
      <c r="G77" s="39">
        <f>'[1]вспомогат'!I74</f>
        <v>84.18409811387589</v>
      </c>
      <c r="H77" s="35">
        <f>'[1]вспомогат'!J74</f>
        <v>-178608.97999999952</v>
      </c>
      <c r="I77" s="36">
        <f>'[1]вспомогат'!K74</f>
        <v>109.76348415252816</v>
      </c>
      <c r="J77" s="37">
        <f>'[1]вспомогат'!L74</f>
        <v>634912.54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6782497.16</v>
      </c>
      <c r="F78" s="38">
        <f>'[1]вспомогат'!H75</f>
        <v>1134014.6000000006</v>
      </c>
      <c r="G78" s="39">
        <f>'[1]вспомогат'!I75</f>
        <v>94.85280439495736</v>
      </c>
      <c r="H78" s="35">
        <f>'[1]вспомогат'!J75</f>
        <v>-61537.39999999944</v>
      </c>
      <c r="I78" s="36">
        <f>'[1]вспомогат'!K75</f>
        <v>103.07182524968239</v>
      </c>
      <c r="J78" s="37">
        <f>'[1]вспомогат'!L75</f>
        <v>202137.16000000015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7386525.25</v>
      </c>
      <c r="F79" s="38">
        <f>'[1]вспомогат'!H76</f>
        <v>462266.8799999999</v>
      </c>
      <c r="G79" s="39">
        <f>'[1]вспомогат'!I76</f>
        <v>66.43187693917231</v>
      </c>
      <c r="H79" s="35">
        <f>'[1]вспомогат'!J76</f>
        <v>-233584.1200000001</v>
      </c>
      <c r="I79" s="36">
        <f>'[1]вспомогат'!K76</f>
        <v>133.2197562067858</v>
      </c>
      <c r="J79" s="37">
        <f>'[1]вспомогат'!L76</f>
        <v>1841908.25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11362479</v>
      </c>
      <c r="D80" s="38">
        <f>'[1]вспомогат'!D77</f>
        <v>2150855</v>
      </c>
      <c r="E80" s="33">
        <f>'[1]вспомогат'!G77</f>
        <v>11519933.29</v>
      </c>
      <c r="F80" s="38">
        <f>'[1]вспомогат'!H77</f>
        <v>1704684.0599999987</v>
      </c>
      <c r="G80" s="39">
        <f>'[1]вспомогат'!I77</f>
        <v>79.25611256918754</v>
      </c>
      <c r="H80" s="35">
        <f>'[1]вспомогат'!J77</f>
        <v>-446170.94000000134</v>
      </c>
      <c r="I80" s="36">
        <f>'[1]вспомогат'!K77</f>
        <v>101.38573888673412</v>
      </c>
      <c r="J80" s="37">
        <f>'[1]вспомогат'!L77</f>
        <v>157454.2899999991</v>
      </c>
    </row>
    <row r="81" spans="1:10" ht="14.25" customHeight="1">
      <c r="A81" s="52" t="s">
        <v>83</v>
      </c>
      <c r="B81" s="33">
        <f>'[1]вспомогат'!B78</f>
        <v>11588535</v>
      </c>
      <c r="C81" s="33">
        <f>'[1]вспомогат'!C78</f>
        <v>9260192</v>
      </c>
      <c r="D81" s="38">
        <f>'[1]вспомогат'!D78</f>
        <v>1313269</v>
      </c>
      <c r="E81" s="33">
        <f>'[1]вспомогат'!G78</f>
        <v>9987818.54</v>
      </c>
      <c r="F81" s="38">
        <f>'[1]вспомогат'!H78</f>
        <v>967518.4199999999</v>
      </c>
      <c r="G81" s="39">
        <f>'[1]вспомогат'!I78</f>
        <v>73.67252406018872</v>
      </c>
      <c r="H81" s="35">
        <f>'[1]вспомогат'!J78</f>
        <v>-345750.5800000001</v>
      </c>
      <c r="I81" s="36">
        <f>'[1]вспомогат'!K78</f>
        <v>107.8575750913156</v>
      </c>
      <c r="J81" s="37">
        <f>'[1]вспомогат'!L78</f>
        <v>727626.5399999991</v>
      </c>
    </row>
    <row r="82" spans="1:10" ht="15" customHeight="1">
      <c r="A82" s="50" t="s">
        <v>84</v>
      </c>
      <c r="B82" s="41">
        <f>SUM(B39:B81)</f>
        <v>1243964835</v>
      </c>
      <c r="C82" s="41">
        <f>SUM(C39:C81)</f>
        <v>892750471</v>
      </c>
      <c r="D82" s="41">
        <f>SUM(D39:D81)</f>
        <v>127892529</v>
      </c>
      <c r="E82" s="41">
        <f>SUM(E39:E81)</f>
        <v>940550119.7399998</v>
      </c>
      <c r="F82" s="41">
        <f>SUM(F39:F81)</f>
        <v>126817899.31999996</v>
      </c>
      <c r="G82" s="42">
        <f>F82/D82*100</f>
        <v>99.15974006581726</v>
      </c>
      <c r="H82" s="41">
        <f>SUM(H39:H81)</f>
        <v>-1074629.6800000165</v>
      </c>
      <c r="I82" s="43">
        <f>E82/C82*100</f>
        <v>105.35420033847282</v>
      </c>
      <c r="J82" s="41">
        <f>SUM(J39:J81)</f>
        <v>47799648.73999998</v>
      </c>
    </row>
    <row r="83" spans="1:10" ht="15.75" customHeight="1">
      <c r="A83" s="53" t="s">
        <v>85</v>
      </c>
      <c r="B83" s="54">
        <f>'[1]вспомогат'!B79</f>
        <v>12259888262</v>
      </c>
      <c r="C83" s="54">
        <f>'[1]вспомогат'!C79</f>
        <v>8889339089</v>
      </c>
      <c r="D83" s="54">
        <f>'[1]вспомогат'!D79</f>
        <v>978685809</v>
      </c>
      <c r="E83" s="54">
        <f>'[1]вспомогат'!G79</f>
        <v>9145304202.780003</v>
      </c>
      <c r="F83" s="54">
        <f>'[1]вспомогат'!H79</f>
        <v>997353823.3099993</v>
      </c>
      <c r="G83" s="55">
        <f>'[1]вспомогат'!I79</f>
        <v>101.90745734109233</v>
      </c>
      <c r="H83" s="54">
        <f>'[1]вспомогат'!J79</f>
        <v>18668014.309999682</v>
      </c>
      <c r="I83" s="55">
        <f>'[1]вспомогат'!K79</f>
        <v>102.87946169245296</v>
      </c>
      <c r="J83" s="54">
        <f>'[1]вспомогат'!L79</f>
        <v>255965113.77999988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30.09.2019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2019-10-01T08:22:42Z</dcterms:created>
  <dcterms:modified xsi:type="dcterms:W3CDTF">2019-10-01T08:23:08Z</dcterms:modified>
  <cp:category/>
  <cp:version/>
  <cp:contentType/>
  <cp:contentStatus/>
</cp:coreProperties>
</file>