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<sst xmlns="http://schemas.openxmlformats.org/spreadsheetml/2006/main" count="91" uniqueCount="86">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</sst>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27.09.2019</v>
          </cell>
        </row>
        <row r="6">
          <cell r="G6" t="str">
            <v>Фактично надійшло на 27.09.2019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1576893156.34</v>
          </cell>
          <cell r="H10">
            <v>126981421.86999989</v>
          </cell>
          <cell r="I10">
            <v>69.22340952166107</v>
          </cell>
          <cell r="J10">
            <v>-56455688.130000114</v>
          </cell>
          <cell r="K10">
            <v>90.64329069809443</v>
          </cell>
          <cell r="L10">
            <v>-162775763.6600001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4184001227.65</v>
          </cell>
          <cell r="H11">
            <v>414287336.88999987</v>
          </cell>
          <cell r="I11">
            <v>115.23987117941581</v>
          </cell>
          <cell r="J11">
            <v>54787336.88999987</v>
          </cell>
          <cell r="K11">
            <v>105.12565898618091</v>
          </cell>
          <cell r="L11">
            <v>204001227.6500001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358399390.12</v>
          </cell>
          <cell r="H12">
            <v>38994776.80000001</v>
          </cell>
          <cell r="I12">
            <v>84.119922496622</v>
          </cell>
          <cell r="J12">
            <v>-7361396.199999988</v>
          </cell>
          <cell r="K12">
            <v>104.68042152610961</v>
          </cell>
          <cell r="L12">
            <v>16024584.120000005</v>
          </cell>
        </row>
        <row r="13">
          <cell r="B13">
            <v>612583056</v>
          </cell>
          <cell r="C13">
            <v>485403808</v>
          </cell>
          <cell r="D13">
            <v>59791452</v>
          </cell>
          <cell r="G13">
            <v>514137763.84</v>
          </cell>
          <cell r="H13">
            <v>52932612.57999998</v>
          </cell>
          <cell r="I13">
            <v>88.52872912335359</v>
          </cell>
          <cell r="J13">
            <v>-6858839.420000017</v>
          </cell>
          <cell r="K13">
            <v>105.91959835634417</v>
          </cell>
          <cell r="L13">
            <v>28733955.839999974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467467019.17</v>
          </cell>
          <cell r="H14">
            <v>48388629.18000001</v>
          </cell>
          <cell r="I14">
            <v>90.74285828410692</v>
          </cell>
          <cell r="J14">
            <v>-4936370.819999993</v>
          </cell>
          <cell r="K14">
            <v>99.25653608893164</v>
          </cell>
          <cell r="L14">
            <v>-3501480.8299999833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73813595.07</v>
          </cell>
          <cell r="H15">
            <v>7713111.43999999</v>
          </cell>
          <cell r="I15">
            <v>128.69771474337566</v>
          </cell>
          <cell r="J15">
            <v>1719911.4399999902</v>
          </cell>
          <cell r="K15">
            <v>105.68714787461913</v>
          </cell>
          <cell r="L15">
            <v>3971995.069999993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26659646.73</v>
          </cell>
          <cell r="H16">
            <v>4792768.780000001</v>
          </cell>
          <cell r="I16">
            <v>105.81990715748455</v>
          </cell>
          <cell r="J16">
            <v>263593.7800000012</v>
          </cell>
          <cell r="K16">
            <v>102.77926657193063</v>
          </cell>
          <cell r="L16">
            <v>720906.7300000004</v>
          </cell>
        </row>
        <row r="17">
          <cell r="B17">
            <v>311266130</v>
          </cell>
          <cell r="C17">
            <v>221377085</v>
          </cell>
          <cell r="D17">
            <v>35441559</v>
          </cell>
          <cell r="G17">
            <v>255541776.82</v>
          </cell>
          <cell r="H17">
            <v>28623214.879999995</v>
          </cell>
          <cell r="I17">
            <v>80.76172631119302</v>
          </cell>
          <cell r="J17">
            <v>-6818344.120000005</v>
          </cell>
          <cell r="K17">
            <v>115.43280408629467</v>
          </cell>
          <cell r="L17">
            <v>34164691.81999999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76458.92</v>
          </cell>
          <cell r="H18">
            <v>10270.479999999996</v>
          </cell>
          <cell r="I18">
            <v>90.88920353982297</v>
          </cell>
          <cell r="J18">
            <v>-1029.520000000004</v>
          </cell>
          <cell r="K18">
            <v>85.62029115341545</v>
          </cell>
          <cell r="L18">
            <v>-12841.080000000002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4484653.95</v>
          </cell>
          <cell r="H19">
            <v>670640.3200000003</v>
          </cell>
          <cell r="I19">
            <v>142.73832525609842</v>
          </cell>
          <cell r="J19">
            <v>200801.3200000003</v>
          </cell>
          <cell r="K19">
            <v>108.97235994999276</v>
          </cell>
          <cell r="L19">
            <v>369248.9500000002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99927882.37</v>
          </cell>
          <cell r="H20">
            <v>11743772.180000007</v>
          </cell>
          <cell r="I20">
            <v>101.76993499735265</v>
          </cell>
          <cell r="J20">
            <v>204242.18000000715</v>
          </cell>
          <cell r="K20">
            <v>103.56050206217031</v>
          </cell>
          <cell r="L20">
            <v>3435609.370000005</v>
          </cell>
        </row>
        <row r="21">
          <cell r="B21">
            <v>35371370</v>
          </cell>
          <cell r="C21">
            <v>25372935</v>
          </cell>
          <cell r="D21">
            <v>3880105</v>
          </cell>
          <cell r="G21">
            <v>28753778.24</v>
          </cell>
          <cell r="H21">
            <v>3321459.259999998</v>
          </cell>
          <cell r="I21">
            <v>85.60230354590914</v>
          </cell>
          <cell r="J21">
            <v>-558645.7400000021</v>
          </cell>
          <cell r="K21">
            <v>113.32460450476067</v>
          </cell>
          <cell r="L21">
            <v>3380843.2399999984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48960910.94</v>
          </cell>
          <cell r="H22">
            <v>6865884.75</v>
          </cell>
          <cell r="I22">
            <v>140.6996647004723</v>
          </cell>
          <cell r="J22">
            <v>1986068.75</v>
          </cell>
          <cell r="K22">
            <v>108.75969503780239</v>
          </cell>
          <cell r="L22">
            <v>3943396.9399999976</v>
          </cell>
        </row>
        <row r="23">
          <cell r="B23">
            <v>4526967</v>
          </cell>
          <cell r="C23">
            <v>2486860</v>
          </cell>
          <cell r="D23">
            <v>275350</v>
          </cell>
          <cell r="G23">
            <v>3148069.32</v>
          </cell>
          <cell r="H23">
            <v>800725.1999999997</v>
          </cell>
          <cell r="I23">
            <v>290.80268748865075</v>
          </cell>
          <cell r="J23">
            <v>525375.1999999997</v>
          </cell>
          <cell r="K23">
            <v>126.58811995850188</v>
          </cell>
          <cell r="L23">
            <v>661209.3199999998</v>
          </cell>
        </row>
        <row r="24">
          <cell r="B24">
            <v>40137674</v>
          </cell>
          <cell r="C24">
            <v>26619783</v>
          </cell>
          <cell r="D24">
            <v>3211307</v>
          </cell>
          <cell r="G24">
            <v>30230906.03</v>
          </cell>
          <cell r="H24">
            <v>3733777.6500000022</v>
          </cell>
          <cell r="I24">
            <v>116.26971977453424</v>
          </cell>
          <cell r="J24">
            <v>522470.65000000224</v>
          </cell>
          <cell r="K24">
            <v>113.56556148485508</v>
          </cell>
          <cell r="L24">
            <v>3611123.030000001</v>
          </cell>
        </row>
        <row r="25">
          <cell r="B25">
            <v>122077439</v>
          </cell>
          <cell r="C25">
            <v>88522856</v>
          </cell>
          <cell r="D25">
            <v>12567650</v>
          </cell>
          <cell r="G25">
            <v>96103069.61</v>
          </cell>
          <cell r="H25">
            <v>14251803.200000003</v>
          </cell>
          <cell r="I25">
            <v>113.40070100615472</v>
          </cell>
          <cell r="J25">
            <v>1684153.200000003</v>
          </cell>
          <cell r="K25">
            <v>108.56300163880842</v>
          </cell>
          <cell r="L25">
            <v>7580213.609999999</v>
          </cell>
        </row>
        <row r="26">
          <cell r="B26">
            <v>7480505</v>
          </cell>
          <cell r="C26">
            <v>5265916</v>
          </cell>
          <cell r="D26">
            <v>652536</v>
          </cell>
          <cell r="G26">
            <v>5624643.66</v>
          </cell>
          <cell r="H26">
            <v>650157.2599999998</v>
          </cell>
          <cell r="I26">
            <v>99.63546225802098</v>
          </cell>
          <cell r="J26">
            <v>-2378.7400000002235</v>
          </cell>
          <cell r="K26">
            <v>106.8122556455515</v>
          </cell>
          <cell r="L26">
            <v>358727.66000000015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47958487.65</v>
          </cell>
          <cell r="H27">
            <v>4540129.460000001</v>
          </cell>
          <cell r="I27">
            <v>90.43610592435218</v>
          </cell>
          <cell r="J27">
            <v>-480132.5399999991</v>
          </cell>
          <cell r="K27">
            <v>101.6986147728385</v>
          </cell>
          <cell r="L27">
            <v>801023.6499999985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94238.14</v>
          </cell>
          <cell r="H28">
            <v>-8508.36</v>
          </cell>
          <cell r="I28">
            <v>-200.19670588235297</v>
          </cell>
          <cell r="J28">
            <v>-12758.36</v>
          </cell>
          <cell r="K28">
            <v>90.00777459407831</v>
          </cell>
          <cell r="L28">
            <v>-10461.86</v>
          </cell>
        </row>
        <row r="29">
          <cell r="B29">
            <v>212850156</v>
          </cell>
          <cell r="C29">
            <v>160934767</v>
          </cell>
          <cell r="D29">
            <v>25317203</v>
          </cell>
          <cell r="G29">
            <v>163347485.19</v>
          </cell>
          <cell r="H29">
            <v>18082020.50999999</v>
          </cell>
          <cell r="I29">
            <v>71.42187274794925</v>
          </cell>
          <cell r="J29">
            <v>-7235182.49000001</v>
          </cell>
          <cell r="K29">
            <v>101.49919015945137</v>
          </cell>
          <cell r="L29">
            <v>2412718.1899999976</v>
          </cell>
        </row>
        <row r="30">
          <cell r="B30">
            <v>25848663</v>
          </cell>
          <cell r="C30">
            <v>20964777</v>
          </cell>
          <cell r="D30">
            <v>1645898</v>
          </cell>
          <cell r="G30">
            <v>21891594.38</v>
          </cell>
          <cell r="H30">
            <v>2113337.219999999</v>
          </cell>
          <cell r="I30">
            <v>128.40025445076176</v>
          </cell>
          <cell r="J30">
            <v>467439.2199999988</v>
          </cell>
          <cell r="K30">
            <v>104.4208310920741</v>
          </cell>
          <cell r="L30">
            <v>926817.379999999</v>
          </cell>
        </row>
        <row r="31">
          <cell r="B31">
            <v>40489693</v>
          </cell>
          <cell r="C31">
            <v>27315832</v>
          </cell>
          <cell r="D31">
            <v>3926288</v>
          </cell>
          <cell r="G31">
            <v>30562146.04</v>
          </cell>
          <cell r="H31">
            <v>4999927.509999998</v>
          </cell>
          <cell r="I31">
            <v>127.34489955907458</v>
          </cell>
          <cell r="J31">
            <v>1073639.509999998</v>
          </cell>
          <cell r="K31">
            <v>111.8843681568989</v>
          </cell>
          <cell r="L31">
            <v>3246314.039999999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34737856.5</v>
          </cell>
          <cell r="H32">
            <v>3853802.34</v>
          </cell>
          <cell r="I32">
            <v>108.64849563170611</v>
          </cell>
          <cell r="J32">
            <v>306765.33999999985</v>
          </cell>
          <cell r="K32">
            <v>111.11758981631775</v>
          </cell>
          <cell r="L32">
            <v>3475608.5</v>
          </cell>
        </row>
        <row r="33">
          <cell r="B33">
            <v>78199439</v>
          </cell>
          <cell r="C33">
            <v>56627032</v>
          </cell>
          <cell r="D33">
            <v>8363429</v>
          </cell>
          <cell r="G33">
            <v>62198423.83</v>
          </cell>
          <cell r="H33">
            <v>7884074.439999998</v>
          </cell>
          <cell r="I33">
            <v>94.26844467741637</v>
          </cell>
          <cell r="J33">
            <v>-479354.5600000024</v>
          </cell>
          <cell r="K33">
            <v>109.83874950394717</v>
          </cell>
          <cell r="L33">
            <v>5571391.829999998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212681.95</v>
          </cell>
          <cell r="H34">
            <v>35027.090000000026</v>
          </cell>
          <cell r="I34">
            <v>110.84522151898742</v>
          </cell>
          <cell r="J34">
            <v>3427.0900000000256</v>
          </cell>
          <cell r="K34">
            <v>76.75277878022375</v>
          </cell>
          <cell r="L34">
            <v>-64418.04999999999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5893548.98</v>
          </cell>
          <cell r="H35">
            <v>640079.4600000009</v>
          </cell>
          <cell r="I35">
            <v>89.24077518299072</v>
          </cell>
          <cell r="J35">
            <v>-77170.5399999991</v>
          </cell>
          <cell r="K35">
            <v>97.74627311741928</v>
          </cell>
          <cell r="L35">
            <v>-135887.01999999955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13684248.44</v>
          </cell>
          <cell r="H36">
            <v>1621333.8899999987</v>
          </cell>
          <cell r="I36">
            <v>67.51057170219849</v>
          </cell>
          <cell r="J36">
            <v>-780266.1100000013</v>
          </cell>
          <cell r="K36">
            <v>106.2356611050777</v>
          </cell>
          <cell r="L36">
            <v>803217.4399999995</v>
          </cell>
        </row>
        <row r="37">
          <cell r="B37">
            <v>49602581</v>
          </cell>
          <cell r="C37">
            <v>36271021</v>
          </cell>
          <cell r="D37">
            <v>6504395</v>
          </cell>
          <cell r="G37">
            <v>36542247.34</v>
          </cell>
          <cell r="H37">
            <v>4996204.980000004</v>
          </cell>
          <cell r="I37">
            <v>76.81275476043513</v>
          </cell>
          <cell r="J37">
            <v>-1508190.0199999958</v>
          </cell>
          <cell r="K37">
            <v>100.74777696497709</v>
          </cell>
          <cell r="L37">
            <v>271226.3400000036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19024941.7</v>
          </cell>
          <cell r="H38">
            <v>2508503.6099999994</v>
          </cell>
          <cell r="I38">
            <v>103.11840162391206</v>
          </cell>
          <cell r="J38">
            <v>75859.6099999994</v>
          </cell>
          <cell r="K38">
            <v>111.17564174838417</v>
          </cell>
          <cell r="L38">
            <v>1912432.6999999993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13303770.88</v>
          </cell>
          <cell r="H39">
            <v>1861452.17</v>
          </cell>
          <cell r="I39">
            <v>79.19084868054404</v>
          </cell>
          <cell r="J39">
            <v>-489137.8300000001</v>
          </cell>
          <cell r="K39">
            <v>102.2069434312009</v>
          </cell>
          <cell r="L39">
            <v>287266.8800000008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12825323.15</v>
          </cell>
          <cell r="H40">
            <v>2053792.210000001</v>
          </cell>
          <cell r="I40">
            <v>126.87205937768337</v>
          </cell>
          <cell r="J40">
            <v>435002.2100000009</v>
          </cell>
          <cell r="K40">
            <v>102.47363238101175</v>
          </cell>
          <cell r="L40">
            <v>309593.1500000004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15736827.61</v>
          </cell>
          <cell r="H41">
            <v>1668295.0999999996</v>
          </cell>
          <cell r="I41">
            <v>62.661465583230715</v>
          </cell>
          <cell r="J41">
            <v>-994098.9000000004</v>
          </cell>
          <cell r="K41">
            <v>100.8590812013264</v>
          </cell>
          <cell r="L41">
            <v>134040.6099999994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24668629.49</v>
          </cell>
          <cell r="H42">
            <v>3445198.879999999</v>
          </cell>
          <cell r="I42">
            <v>104.88996110314119</v>
          </cell>
          <cell r="J42">
            <v>160614.87999999896</v>
          </cell>
          <cell r="K42">
            <v>100.19717433956868</v>
          </cell>
          <cell r="L42">
            <v>48544.48999999836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47081026.61</v>
          </cell>
          <cell r="H43">
            <v>6369090.420000002</v>
          </cell>
          <cell r="I43">
            <v>84.29249597005801</v>
          </cell>
          <cell r="J43">
            <v>-1186849.5799999982</v>
          </cell>
          <cell r="K43">
            <v>109.95990220228205</v>
          </cell>
          <cell r="L43">
            <v>4264485.609999999</v>
          </cell>
        </row>
        <row r="44">
          <cell r="B44">
            <v>27882674</v>
          </cell>
          <cell r="C44">
            <v>20962274</v>
          </cell>
          <cell r="D44">
            <v>2472000</v>
          </cell>
          <cell r="G44">
            <v>21146472.14</v>
          </cell>
          <cell r="H44">
            <v>2700518.6099999994</v>
          </cell>
          <cell r="I44">
            <v>109.2442803398058</v>
          </cell>
          <cell r="J44">
            <v>228518.6099999994</v>
          </cell>
          <cell r="K44">
            <v>100.87871258623946</v>
          </cell>
          <cell r="L44">
            <v>184198.1400000006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22004759.45</v>
          </cell>
          <cell r="H45">
            <v>2605590.6099999994</v>
          </cell>
          <cell r="I45">
            <v>119.11968380321223</v>
          </cell>
          <cell r="J45">
            <v>418218.6099999994</v>
          </cell>
          <cell r="K45">
            <v>107.40815099374004</v>
          </cell>
          <cell r="L45">
            <v>1517711.4499999993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8247906.93</v>
          </cell>
          <cell r="H46">
            <v>756086.3199999994</v>
          </cell>
          <cell r="I46">
            <v>70.42663984053348</v>
          </cell>
          <cell r="J46">
            <v>-317493.68000000063</v>
          </cell>
          <cell r="K46">
            <v>96.38328317793572</v>
          </cell>
          <cell r="L46">
            <v>-309497.0700000003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6900932.45</v>
          </cell>
          <cell r="H47">
            <v>565830.3700000001</v>
          </cell>
          <cell r="I47">
            <v>39.804405403485134</v>
          </cell>
          <cell r="J47">
            <v>-855696.6299999999</v>
          </cell>
          <cell r="K47">
            <v>93.31097305056447</v>
          </cell>
          <cell r="L47">
            <v>-494695.5499999998</v>
          </cell>
        </row>
        <row r="48">
          <cell r="B48">
            <v>14945723</v>
          </cell>
          <cell r="C48">
            <v>9992345</v>
          </cell>
          <cell r="D48">
            <v>1161828</v>
          </cell>
          <cell r="G48">
            <v>10039470.77</v>
          </cell>
          <cell r="H48">
            <v>1009689.5099999998</v>
          </cell>
          <cell r="I48">
            <v>86.90524845329944</v>
          </cell>
          <cell r="J48">
            <v>-152138.49000000022</v>
          </cell>
          <cell r="K48">
            <v>100.47161872413332</v>
          </cell>
          <cell r="L48">
            <v>47125.76999999955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18466747.93</v>
          </cell>
          <cell r="H49">
            <v>2858036.2799999993</v>
          </cell>
          <cell r="I49">
            <v>84.34803837226286</v>
          </cell>
          <cell r="J49">
            <v>-530348.7200000007</v>
          </cell>
          <cell r="K49">
            <v>96.00907255748015</v>
          </cell>
          <cell r="L49">
            <v>-767630.0700000003</v>
          </cell>
        </row>
        <row r="50">
          <cell r="B50">
            <v>11613200</v>
          </cell>
          <cell r="C50">
            <v>7283817</v>
          </cell>
          <cell r="D50">
            <v>2429817</v>
          </cell>
          <cell r="G50">
            <v>8054835.65</v>
          </cell>
          <cell r="H50">
            <v>781943.8200000003</v>
          </cell>
          <cell r="I50">
            <v>32.18118154577074</v>
          </cell>
          <cell r="J50">
            <v>-1647873.1799999997</v>
          </cell>
          <cell r="K50">
            <v>110.58536547527211</v>
          </cell>
          <cell r="L50">
            <v>771018.6500000004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6957409.55</v>
          </cell>
          <cell r="H51">
            <v>719565.5499999998</v>
          </cell>
          <cell r="I51">
            <v>118.61296464188572</v>
          </cell>
          <cell r="J51">
            <v>112915.54999999981</v>
          </cell>
          <cell r="K51">
            <v>113.99601832086883</v>
          </cell>
          <cell r="L51">
            <v>854205.5499999998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51458075.55</v>
          </cell>
          <cell r="H52">
            <v>9328887.299999997</v>
          </cell>
          <cell r="I52">
            <v>139.53508334887644</v>
          </cell>
          <cell r="J52">
            <v>2643194.299999997</v>
          </cell>
          <cell r="K52">
            <v>113.15059279956668</v>
          </cell>
          <cell r="L52">
            <v>5980562.549999997</v>
          </cell>
        </row>
        <row r="53">
          <cell r="B53">
            <v>82939186</v>
          </cell>
          <cell r="C53">
            <v>59323411</v>
          </cell>
          <cell r="D53">
            <v>8279032</v>
          </cell>
          <cell r="G53">
            <v>60838150.53</v>
          </cell>
          <cell r="H53">
            <v>6666500.3999999985</v>
          </cell>
          <cell r="I53">
            <v>80.52270362042324</v>
          </cell>
          <cell r="J53">
            <v>-1612531.6000000015</v>
          </cell>
          <cell r="K53">
            <v>102.55335879118617</v>
          </cell>
          <cell r="L53">
            <v>1514739.5300000012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25345136.54</v>
          </cell>
          <cell r="H54">
            <v>3669678.079999998</v>
          </cell>
          <cell r="I54">
            <v>138.39851255690104</v>
          </cell>
          <cell r="J54">
            <v>1018148.0799999982</v>
          </cell>
          <cell r="K54">
            <v>88.70517924159492</v>
          </cell>
          <cell r="L54">
            <v>-3227193.460000001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50438570.85</v>
          </cell>
          <cell r="H55">
            <v>6034769.8999999985</v>
          </cell>
          <cell r="I55">
            <v>133.51408533280232</v>
          </cell>
          <cell r="J55">
            <v>1514819.8999999985</v>
          </cell>
          <cell r="K55">
            <v>118.59123272307903</v>
          </cell>
          <cell r="L55">
            <v>7907120.8500000015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57761659.24</v>
          </cell>
          <cell r="H56">
            <v>6372463.32</v>
          </cell>
          <cell r="I56">
            <v>78.54293627170034</v>
          </cell>
          <cell r="J56">
            <v>-1740886.6799999997</v>
          </cell>
          <cell r="K56">
            <v>93.20733799518001</v>
          </cell>
          <cell r="L56">
            <v>-4209490.759999998</v>
          </cell>
        </row>
        <row r="57">
          <cell r="B57">
            <v>14153811</v>
          </cell>
          <cell r="C57">
            <v>9823031</v>
          </cell>
          <cell r="D57">
            <v>1559350</v>
          </cell>
          <cell r="G57">
            <v>10999242.07</v>
          </cell>
          <cell r="H57">
            <v>1618940.9399999995</v>
          </cell>
          <cell r="I57">
            <v>103.82152435309581</v>
          </cell>
          <cell r="J57">
            <v>59590.93999999948</v>
          </cell>
          <cell r="K57">
            <v>111.97401362166117</v>
          </cell>
          <cell r="L57">
            <v>1176211.0700000003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48389678.69</v>
          </cell>
          <cell r="H58">
            <v>7295787.299999997</v>
          </cell>
          <cell r="I58">
            <v>113.45492927521082</v>
          </cell>
          <cell r="J58">
            <v>865227.299999997</v>
          </cell>
          <cell r="K58">
            <v>102.07285352220445</v>
          </cell>
          <cell r="L58">
            <v>982677.6899999976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17203007.95</v>
          </cell>
          <cell r="H59">
            <v>2540079.379999999</v>
          </cell>
          <cell r="I59">
            <v>185.8395683974325</v>
          </cell>
          <cell r="J59">
            <v>1173266.379999999</v>
          </cell>
          <cell r="K59">
            <v>128.07504443687543</v>
          </cell>
          <cell r="L59">
            <v>3771032.9499999993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10636885.03</v>
          </cell>
          <cell r="H60">
            <v>2250804.1799999997</v>
          </cell>
          <cell r="I60">
            <v>135.32379711568694</v>
          </cell>
          <cell r="J60">
            <v>587531.1799999997</v>
          </cell>
          <cell r="K60">
            <v>99.53712937879907</v>
          </cell>
          <cell r="L60">
            <v>-49463.97000000067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9256526.85</v>
          </cell>
          <cell r="H61">
            <v>553314.9800000004</v>
          </cell>
          <cell r="I61">
            <v>141.6776504628149</v>
          </cell>
          <cell r="J61">
            <v>162769.98000000045</v>
          </cell>
          <cell r="K61">
            <v>112.18230829594033</v>
          </cell>
          <cell r="L61">
            <v>1005201.8499999996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9715390.54</v>
          </cell>
          <cell r="H62">
            <v>815725.9299999997</v>
          </cell>
          <cell r="I62">
            <v>72.99560894854584</v>
          </cell>
          <cell r="J62">
            <v>-301774.0700000003</v>
          </cell>
          <cell r="K62">
            <v>98.7077630052283</v>
          </cell>
          <cell r="L62">
            <v>-127189.4600000009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6043425.16</v>
          </cell>
          <cell r="H63">
            <v>1020711.2599999998</v>
          </cell>
          <cell r="I63">
            <v>161.3035719647465</v>
          </cell>
          <cell r="J63">
            <v>387922.2599999998</v>
          </cell>
          <cell r="K63">
            <v>115.14828199531857</v>
          </cell>
          <cell r="L63">
            <v>795040.1600000001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11700717.53</v>
          </cell>
          <cell r="H64">
            <v>1541519.2999999989</v>
          </cell>
          <cell r="I64">
            <v>98.98602718790728</v>
          </cell>
          <cell r="J64">
            <v>-15790.700000001118</v>
          </cell>
          <cell r="K64">
            <v>109.21001693118137</v>
          </cell>
          <cell r="L64">
            <v>986757.5299999993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8028642.85</v>
          </cell>
          <cell r="H65">
            <v>948984.2399999993</v>
          </cell>
          <cell r="I65">
            <v>128.12164873293813</v>
          </cell>
          <cell r="J65">
            <v>208294.2399999993</v>
          </cell>
          <cell r="K65">
            <v>100.28681944733995</v>
          </cell>
          <cell r="L65">
            <v>22961.849999999627</v>
          </cell>
        </row>
        <row r="66">
          <cell r="B66">
            <v>32501775</v>
          </cell>
          <cell r="C66">
            <v>24589567</v>
          </cell>
          <cell r="D66">
            <v>4003900</v>
          </cell>
          <cell r="G66">
            <v>25692348.47</v>
          </cell>
          <cell r="H66">
            <v>2994318.6799999997</v>
          </cell>
          <cell r="I66">
            <v>74.78505157471464</v>
          </cell>
          <cell r="J66">
            <v>-1009581.3200000003</v>
          </cell>
          <cell r="K66">
            <v>104.48475351355313</v>
          </cell>
          <cell r="L66">
            <v>1102781.4699999988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54085494.37</v>
          </cell>
          <cell r="H67">
            <v>5261661.829999998</v>
          </cell>
          <cell r="I67">
            <v>86.98905656272274</v>
          </cell>
          <cell r="J67">
            <v>-786986.1700000018</v>
          </cell>
          <cell r="K67">
            <v>109.66497664989687</v>
          </cell>
          <cell r="L67">
            <v>4766654.369999997</v>
          </cell>
        </row>
        <row r="68">
          <cell r="B68">
            <v>96487699</v>
          </cell>
          <cell r="C68">
            <v>65771737</v>
          </cell>
          <cell r="D68">
            <v>7821018</v>
          </cell>
          <cell r="G68">
            <v>65102235.55</v>
          </cell>
          <cell r="H68">
            <v>7069024.729999997</v>
          </cell>
          <cell r="I68">
            <v>90.38496945026844</v>
          </cell>
          <cell r="J68">
            <v>-751993.2700000033</v>
          </cell>
          <cell r="K68">
            <v>98.98208336811905</v>
          </cell>
          <cell r="L68">
            <v>-669501.450000003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11748526.88</v>
          </cell>
          <cell r="H69">
            <v>1764267.3600000013</v>
          </cell>
          <cell r="I69">
            <v>100.22822667234774</v>
          </cell>
          <cell r="J69">
            <v>4017.3600000012666</v>
          </cell>
          <cell r="K69">
            <v>108.25062452317684</v>
          </cell>
          <cell r="L69">
            <v>895446.8800000008</v>
          </cell>
        </row>
        <row r="70">
          <cell r="B70">
            <v>8651665</v>
          </cell>
          <cell r="C70">
            <v>6546490</v>
          </cell>
          <cell r="D70">
            <v>789770</v>
          </cell>
          <cell r="G70">
            <v>6986747.85</v>
          </cell>
          <cell r="H70">
            <v>748505.3199999994</v>
          </cell>
          <cell r="I70">
            <v>94.7751016118616</v>
          </cell>
          <cell r="J70">
            <v>-41264.68000000063</v>
          </cell>
          <cell r="K70">
            <v>106.72509772412391</v>
          </cell>
          <cell r="L70">
            <v>440257.8499999996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5512726.26</v>
          </cell>
          <cell r="H71">
            <v>778403.6899999995</v>
          </cell>
          <cell r="I71">
            <v>234.27476893165297</v>
          </cell>
          <cell r="J71">
            <v>446142.6899999995</v>
          </cell>
          <cell r="K71">
            <v>139.4766736260878</v>
          </cell>
          <cell r="L71">
            <v>1560290.2599999998</v>
          </cell>
        </row>
        <row r="72">
          <cell r="B72">
            <v>51931108</v>
          </cell>
          <cell r="C72">
            <v>38359347</v>
          </cell>
          <cell r="D72">
            <v>7781995</v>
          </cell>
          <cell r="G72">
            <v>39997124.57</v>
          </cell>
          <cell r="H72">
            <v>5477653.439999998</v>
          </cell>
          <cell r="I72">
            <v>70.38880698329923</v>
          </cell>
          <cell r="J72">
            <v>-2304341.5600000024</v>
          </cell>
          <cell r="K72">
            <v>104.26956582446516</v>
          </cell>
          <cell r="L72">
            <v>1637777.5700000003</v>
          </cell>
        </row>
        <row r="73">
          <cell r="B73">
            <v>23141359</v>
          </cell>
          <cell r="C73">
            <v>17524949</v>
          </cell>
          <cell r="D73">
            <v>3164379</v>
          </cell>
          <cell r="G73">
            <v>17807352.31</v>
          </cell>
          <cell r="H73">
            <v>2023303.2199999988</v>
          </cell>
          <cell r="I73">
            <v>63.93997748057356</v>
          </cell>
          <cell r="J73">
            <v>-1141075.7800000012</v>
          </cell>
          <cell r="K73">
            <v>101.61143584497734</v>
          </cell>
          <cell r="L73">
            <v>282403.30999999866</v>
          </cell>
        </row>
        <row r="74">
          <cell r="B74">
            <v>8337950</v>
          </cell>
          <cell r="C74">
            <v>6502930</v>
          </cell>
          <cell r="D74">
            <v>1129300</v>
          </cell>
          <cell r="G74">
            <v>7058372.61</v>
          </cell>
          <cell r="H74">
            <v>871221.0900000008</v>
          </cell>
          <cell r="I74">
            <v>77.14700168245822</v>
          </cell>
          <cell r="J74">
            <v>-258078.90999999922</v>
          </cell>
          <cell r="K74">
            <v>108.54142071343227</v>
          </cell>
          <cell r="L74">
            <v>555442.6100000003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6765650.97</v>
          </cell>
          <cell r="H75">
            <v>1117168.4100000001</v>
          </cell>
          <cell r="I75">
            <v>93.44373226760527</v>
          </cell>
          <cell r="J75">
            <v>-78383.58999999985</v>
          </cell>
          <cell r="K75">
            <v>102.8158181315308</v>
          </cell>
          <cell r="L75">
            <v>185290.96999999974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7317588.47</v>
          </cell>
          <cell r="H76">
            <v>393330.0999999996</v>
          </cell>
          <cell r="I76">
            <v>56.52504631020141</v>
          </cell>
          <cell r="J76">
            <v>-302520.9000000004</v>
          </cell>
          <cell r="K76">
            <v>131.97644616390994</v>
          </cell>
          <cell r="L76">
            <v>1772971.4699999997</v>
          </cell>
        </row>
        <row r="77">
          <cell r="B77">
            <v>15559117</v>
          </cell>
          <cell r="C77">
            <v>11362479</v>
          </cell>
          <cell r="D77">
            <v>2150855</v>
          </cell>
          <cell r="G77">
            <v>11477836.37</v>
          </cell>
          <cell r="H77">
            <v>1662587.1399999987</v>
          </cell>
          <cell r="I77">
            <v>77.29889462562556</v>
          </cell>
          <cell r="J77">
            <v>-488267.86000000127</v>
          </cell>
          <cell r="K77">
            <v>101.01524825700447</v>
          </cell>
          <cell r="L77">
            <v>115357.36999999918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9895178.02</v>
          </cell>
          <cell r="H78">
            <v>874877.9000000004</v>
          </cell>
          <cell r="I78">
            <v>76.48229384489503</v>
          </cell>
          <cell r="J78">
            <v>-269018.0999999996</v>
          </cell>
          <cell r="K78">
            <v>108.84803690404571</v>
          </cell>
          <cell r="L78">
            <v>804359.0199999996</v>
          </cell>
        </row>
        <row r="79">
          <cell r="B79">
            <v>12239350332</v>
          </cell>
          <cell r="C79">
            <v>8872365755</v>
          </cell>
          <cell r="D79">
            <v>961712475</v>
          </cell>
          <cell r="G79">
            <v>9073068253.609997</v>
          </cell>
          <cell r="H79">
            <v>925117874.1399997</v>
          </cell>
          <cell r="I79">
            <v>96.19485014375006</v>
          </cell>
          <cell r="J79">
            <v>-36594600.86000028</v>
          </cell>
          <cell r="K79">
            <v>102.26210803467939</v>
          </cell>
          <cell r="L79">
            <v>200702498.60999995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1576893156.34</v>
      </c>
      <c r="F10" s="33">
        <f>'[1]вспомогат'!H10</f>
        <v>126981421.86999989</v>
      </c>
      <c r="G10" s="34">
        <f>'[1]вспомогат'!I10</f>
        <v>69.22340952166107</v>
      </c>
      <c r="H10" s="35">
        <f>'[1]вспомогат'!J10</f>
        <v>-56455688.130000114</v>
      </c>
      <c r="I10" s="36">
        <f>'[1]вспомогат'!K10</f>
        <v>90.64329069809443</v>
      </c>
      <c r="J10" s="37">
        <f>'[1]вспомогат'!L10</f>
        <v>-162775763.6600001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4184001227.65</v>
      </c>
      <c r="F12" s="38">
        <f>'[1]вспомогат'!H11</f>
        <v>414287336.88999987</v>
      </c>
      <c r="G12" s="39">
        <f>'[1]вспомогат'!I11</f>
        <v>115.23987117941581</v>
      </c>
      <c r="H12" s="35">
        <f>'[1]вспомогат'!J11</f>
        <v>54787336.88999987</v>
      </c>
      <c r="I12" s="36">
        <f>'[1]вспомогат'!K11</f>
        <v>105.12565898618091</v>
      </c>
      <c r="J12" s="37">
        <f>'[1]вспомогат'!L11</f>
        <v>204001227.6500001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358399390.12</v>
      </c>
      <c r="F13" s="38">
        <f>'[1]вспомогат'!H12</f>
        <v>38994776.80000001</v>
      </c>
      <c r="G13" s="39">
        <f>'[1]вспомогат'!I12</f>
        <v>84.119922496622</v>
      </c>
      <c r="H13" s="35">
        <f>'[1]вспомогат'!J12</f>
        <v>-7361396.199999988</v>
      </c>
      <c r="I13" s="36">
        <f>'[1]вспомогат'!K12</f>
        <v>104.68042152610961</v>
      </c>
      <c r="J13" s="37">
        <f>'[1]вспомогат'!L12</f>
        <v>16024584.120000005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485403808</v>
      </c>
      <c r="D14" s="38">
        <f>'[1]вспомогат'!D13</f>
        <v>59791452</v>
      </c>
      <c r="E14" s="33">
        <f>'[1]вспомогат'!G13</f>
        <v>514137763.84</v>
      </c>
      <c r="F14" s="38">
        <f>'[1]вспомогат'!H13</f>
        <v>52932612.57999998</v>
      </c>
      <c r="G14" s="39">
        <f>'[1]вспомогат'!I13</f>
        <v>88.52872912335359</v>
      </c>
      <c r="H14" s="35">
        <f>'[1]вспомогат'!J13</f>
        <v>-6858839.420000017</v>
      </c>
      <c r="I14" s="36">
        <f>'[1]вспомогат'!K13</f>
        <v>105.91959835634417</v>
      </c>
      <c r="J14" s="37">
        <f>'[1]вспомогат'!L13</f>
        <v>28733955.839999974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467467019.17</v>
      </c>
      <c r="F15" s="38">
        <f>'[1]вспомогат'!H14</f>
        <v>48388629.18000001</v>
      </c>
      <c r="G15" s="39">
        <f>'[1]вспомогат'!I14</f>
        <v>90.74285828410692</v>
      </c>
      <c r="H15" s="35">
        <f>'[1]вспомогат'!J14</f>
        <v>-4936370.819999993</v>
      </c>
      <c r="I15" s="36">
        <f>'[1]вспомогат'!K14</f>
        <v>99.25653608893164</v>
      </c>
      <c r="J15" s="37">
        <f>'[1]вспомогат'!L14</f>
        <v>-3501480.8299999833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73813595.07</v>
      </c>
      <c r="F16" s="38">
        <f>'[1]вспомогат'!H15</f>
        <v>7713111.43999999</v>
      </c>
      <c r="G16" s="39">
        <f>'[1]вспомогат'!I15</f>
        <v>128.69771474337566</v>
      </c>
      <c r="H16" s="35">
        <f>'[1]вспомогат'!J15</f>
        <v>1719911.4399999902</v>
      </c>
      <c r="I16" s="36">
        <f>'[1]вспомогат'!K15</f>
        <v>105.68714787461913</v>
      </c>
      <c r="J16" s="37">
        <f>'[1]вспомогат'!L15</f>
        <v>3971995.069999993</v>
      </c>
    </row>
    <row r="17" spans="1:10" ht="18" customHeight="1">
      <c r="A17" s="40" t="s">
        <v>19</v>
      </c>
      <c r="B17" s="41">
        <f>SUM(B12:B16)</f>
        <v>7400428056</v>
      </c>
      <c r="C17" s="41">
        <f>SUM(C12:C16)</f>
        <v>5348588714</v>
      </c>
      <c r="D17" s="41">
        <f>SUM(D12:D16)</f>
        <v>524965825</v>
      </c>
      <c r="E17" s="41">
        <f>SUM(E12:E16)</f>
        <v>5597818995.85</v>
      </c>
      <c r="F17" s="41">
        <f>SUM(F12:F16)</f>
        <v>562316466.8899997</v>
      </c>
      <c r="G17" s="42">
        <f>F17/D17*100</f>
        <v>107.11487112327735</v>
      </c>
      <c r="H17" s="41">
        <f>SUM(H12:H16)</f>
        <v>37350641.88999986</v>
      </c>
      <c r="I17" s="43">
        <f>E17/C17*100</f>
        <v>104.65973914198408</v>
      </c>
      <c r="J17" s="41">
        <f>SUM(J12:J16)</f>
        <v>249230281.85000008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26659646.73</v>
      </c>
      <c r="F18" s="45">
        <f>'[1]вспомогат'!H16</f>
        <v>4792768.780000001</v>
      </c>
      <c r="G18" s="46">
        <f>'[1]вспомогат'!I16</f>
        <v>105.81990715748455</v>
      </c>
      <c r="H18" s="47">
        <f>'[1]вспомогат'!J16</f>
        <v>263593.7800000012</v>
      </c>
      <c r="I18" s="48">
        <f>'[1]вспомогат'!K16</f>
        <v>102.77926657193063</v>
      </c>
      <c r="J18" s="49">
        <f>'[1]вспомогат'!L16</f>
        <v>720906.7300000004</v>
      </c>
    </row>
    <row r="19" spans="1:10" ht="12.75">
      <c r="A19" s="32" t="s">
        <v>21</v>
      </c>
      <c r="B19" s="33">
        <f>'[1]вспомогат'!B17</f>
        <v>311266130</v>
      </c>
      <c r="C19" s="33">
        <f>'[1]вспомогат'!C17</f>
        <v>221377085</v>
      </c>
      <c r="D19" s="38">
        <f>'[1]вспомогат'!D17</f>
        <v>35441559</v>
      </c>
      <c r="E19" s="33">
        <f>'[1]вспомогат'!G17</f>
        <v>255541776.82</v>
      </c>
      <c r="F19" s="38">
        <f>'[1]вспомогат'!H17</f>
        <v>28623214.879999995</v>
      </c>
      <c r="G19" s="39">
        <f>'[1]вспомогат'!I17</f>
        <v>80.76172631119302</v>
      </c>
      <c r="H19" s="35">
        <f>'[1]вспомогат'!J17</f>
        <v>-6818344.120000005</v>
      </c>
      <c r="I19" s="36">
        <f>'[1]вспомогат'!K17</f>
        <v>115.43280408629467</v>
      </c>
      <c r="J19" s="37">
        <f>'[1]вспомогат'!L17</f>
        <v>34164691.81999999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76458.92</v>
      </c>
      <c r="F20" s="38">
        <f>'[1]вспомогат'!H18</f>
        <v>10270.479999999996</v>
      </c>
      <c r="G20" s="39">
        <f>'[1]вспомогат'!I18</f>
        <v>90.88920353982297</v>
      </c>
      <c r="H20" s="35">
        <f>'[1]вспомогат'!J18</f>
        <v>-1029.520000000004</v>
      </c>
      <c r="I20" s="36">
        <f>'[1]вспомогат'!K18</f>
        <v>85.62029115341545</v>
      </c>
      <c r="J20" s="37">
        <f>'[1]вспомогат'!L18</f>
        <v>-12841.080000000002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4484653.95</v>
      </c>
      <c r="F21" s="38">
        <f>'[1]вспомогат'!H19</f>
        <v>670640.3200000003</v>
      </c>
      <c r="G21" s="39">
        <f>'[1]вспомогат'!I19</f>
        <v>142.73832525609842</v>
      </c>
      <c r="H21" s="35">
        <f>'[1]вспомогат'!J19</f>
        <v>200801.3200000003</v>
      </c>
      <c r="I21" s="36">
        <f>'[1]вспомогат'!K19</f>
        <v>108.97235994999276</v>
      </c>
      <c r="J21" s="37">
        <f>'[1]вспомогат'!L19</f>
        <v>369248.9500000002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99927882.37</v>
      </c>
      <c r="F22" s="38">
        <f>'[1]вспомогат'!H20</f>
        <v>11743772.180000007</v>
      </c>
      <c r="G22" s="39">
        <f>'[1]вспомогат'!I20</f>
        <v>101.76993499735265</v>
      </c>
      <c r="H22" s="35">
        <f>'[1]вспомогат'!J20</f>
        <v>204242.18000000715</v>
      </c>
      <c r="I22" s="36">
        <f>'[1]вспомогат'!K20</f>
        <v>103.56050206217031</v>
      </c>
      <c r="J22" s="37">
        <f>'[1]вспомогат'!L20</f>
        <v>3435609.370000005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25372935</v>
      </c>
      <c r="D23" s="38">
        <f>'[1]вспомогат'!D21</f>
        <v>3880105</v>
      </c>
      <c r="E23" s="33">
        <f>'[1]вспомогат'!G21</f>
        <v>28753778.24</v>
      </c>
      <c r="F23" s="38">
        <f>'[1]вспомогат'!H21</f>
        <v>3321459.259999998</v>
      </c>
      <c r="G23" s="39">
        <f>'[1]вспомогат'!I21</f>
        <v>85.60230354590914</v>
      </c>
      <c r="H23" s="35">
        <f>'[1]вспомогат'!J21</f>
        <v>-558645.7400000021</v>
      </c>
      <c r="I23" s="36">
        <f>'[1]вспомогат'!K21</f>
        <v>113.32460450476067</v>
      </c>
      <c r="J23" s="37">
        <f>'[1]вспомогат'!L21</f>
        <v>3380843.2399999984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48960910.94</v>
      </c>
      <c r="F24" s="38">
        <f>'[1]вспомогат'!H22</f>
        <v>6865884.75</v>
      </c>
      <c r="G24" s="39">
        <f>'[1]вспомогат'!I22</f>
        <v>140.6996647004723</v>
      </c>
      <c r="H24" s="35">
        <f>'[1]вспомогат'!J22</f>
        <v>1986068.75</v>
      </c>
      <c r="I24" s="36">
        <f>'[1]вспомогат'!K22</f>
        <v>108.75969503780239</v>
      </c>
      <c r="J24" s="37">
        <f>'[1]вспомогат'!L22</f>
        <v>3943396.9399999976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2486860</v>
      </c>
      <c r="D25" s="38">
        <f>'[1]вспомогат'!D23</f>
        <v>275350</v>
      </c>
      <c r="E25" s="33">
        <f>'[1]вспомогат'!G23</f>
        <v>3148069.32</v>
      </c>
      <c r="F25" s="38">
        <f>'[1]вспомогат'!H23</f>
        <v>800725.1999999997</v>
      </c>
      <c r="G25" s="39">
        <f>'[1]вспомогат'!I23</f>
        <v>290.80268748865075</v>
      </c>
      <c r="H25" s="35">
        <f>'[1]вспомогат'!J23</f>
        <v>525375.1999999997</v>
      </c>
      <c r="I25" s="36">
        <f>'[1]вспомогат'!K23</f>
        <v>126.58811995850188</v>
      </c>
      <c r="J25" s="37">
        <f>'[1]вспомогат'!L23</f>
        <v>661209.3199999998</v>
      </c>
    </row>
    <row r="26" spans="1:10" ht="12.75">
      <c r="A26" s="32" t="s">
        <v>28</v>
      </c>
      <c r="B26" s="33">
        <f>'[1]вспомогат'!B24</f>
        <v>40137674</v>
      </c>
      <c r="C26" s="33">
        <f>'[1]вспомогат'!C24</f>
        <v>26619783</v>
      </c>
      <c r="D26" s="38">
        <f>'[1]вспомогат'!D24</f>
        <v>3211307</v>
      </c>
      <c r="E26" s="33">
        <f>'[1]вспомогат'!G24</f>
        <v>30230906.03</v>
      </c>
      <c r="F26" s="38">
        <f>'[1]вспомогат'!H24</f>
        <v>3733777.6500000022</v>
      </c>
      <c r="G26" s="39">
        <f>'[1]вспомогат'!I24</f>
        <v>116.26971977453424</v>
      </c>
      <c r="H26" s="35">
        <f>'[1]вспомогат'!J24</f>
        <v>522470.65000000224</v>
      </c>
      <c r="I26" s="36">
        <f>'[1]вспомогат'!K24</f>
        <v>113.56556148485508</v>
      </c>
      <c r="J26" s="37">
        <f>'[1]вспомогат'!L24</f>
        <v>3611123.030000001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96103069.61</v>
      </c>
      <c r="F27" s="38">
        <f>'[1]вспомогат'!H25</f>
        <v>14251803.200000003</v>
      </c>
      <c r="G27" s="39">
        <f>'[1]вспомогат'!I25</f>
        <v>113.40070100615472</v>
      </c>
      <c r="H27" s="35">
        <f>'[1]вспомогат'!J25</f>
        <v>1684153.200000003</v>
      </c>
      <c r="I27" s="36">
        <f>'[1]вспомогат'!K25</f>
        <v>108.56300163880842</v>
      </c>
      <c r="J27" s="37">
        <f>'[1]вспомогат'!L25</f>
        <v>7580213.609999999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5265916</v>
      </c>
      <c r="D28" s="38">
        <f>'[1]вспомогат'!D26</f>
        <v>652536</v>
      </c>
      <c r="E28" s="33">
        <f>'[1]вспомогат'!G26</f>
        <v>5624643.66</v>
      </c>
      <c r="F28" s="38">
        <f>'[1]вспомогат'!H26</f>
        <v>650157.2599999998</v>
      </c>
      <c r="G28" s="39">
        <f>'[1]вспомогат'!I26</f>
        <v>99.63546225802098</v>
      </c>
      <c r="H28" s="35">
        <f>'[1]вспомогат'!J26</f>
        <v>-2378.7400000002235</v>
      </c>
      <c r="I28" s="36">
        <f>'[1]вспомогат'!K26</f>
        <v>106.8122556455515</v>
      </c>
      <c r="J28" s="37">
        <f>'[1]вспомогат'!L26</f>
        <v>358727.66000000015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47958487.65</v>
      </c>
      <c r="F29" s="38">
        <f>'[1]вспомогат'!H27</f>
        <v>4540129.460000001</v>
      </c>
      <c r="G29" s="39">
        <f>'[1]вспомогат'!I27</f>
        <v>90.43610592435218</v>
      </c>
      <c r="H29" s="35">
        <f>'[1]вспомогат'!J27</f>
        <v>-480132.5399999991</v>
      </c>
      <c r="I29" s="36">
        <f>'[1]вспомогат'!K27</f>
        <v>101.6986147728385</v>
      </c>
      <c r="J29" s="37">
        <f>'[1]вспомогат'!L27</f>
        <v>801023.6499999985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94238.14</v>
      </c>
      <c r="F30" s="38">
        <f>'[1]вспомогат'!H28</f>
        <v>-8508.36</v>
      </c>
      <c r="G30" s="39">
        <f>'[1]вспомогат'!I28</f>
        <v>-200.19670588235297</v>
      </c>
      <c r="H30" s="35">
        <f>'[1]вспомогат'!J28</f>
        <v>-12758.36</v>
      </c>
      <c r="I30" s="36">
        <f>'[1]вспомогат'!K28</f>
        <v>90.00777459407831</v>
      </c>
      <c r="J30" s="37">
        <f>'[1]вспомогат'!L28</f>
        <v>-10461.86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160934767</v>
      </c>
      <c r="D31" s="38">
        <f>'[1]вспомогат'!D29</f>
        <v>25317203</v>
      </c>
      <c r="E31" s="33">
        <f>'[1]вспомогат'!G29</f>
        <v>163347485.19</v>
      </c>
      <c r="F31" s="38">
        <f>'[1]вспомогат'!H29</f>
        <v>18082020.50999999</v>
      </c>
      <c r="G31" s="39">
        <f>'[1]вспомогат'!I29</f>
        <v>71.42187274794925</v>
      </c>
      <c r="H31" s="35">
        <f>'[1]вспомогат'!J29</f>
        <v>-7235182.49000001</v>
      </c>
      <c r="I31" s="36">
        <f>'[1]вспомогат'!K29</f>
        <v>101.49919015945137</v>
      </c>
      <c r="J31" s="37">
        <f>'[1]вспомогат'!L29</f>
        <v>2412718.1899999976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20964777</v>
      </c>
      <c r="D32" s="38">
        <f>'[1]вспомогат'!D30</f>
        <v>1645898</v>
      </c>
      <c r="E32" s="33">
        <f>'[1]вспомогат'!G30</f>
        <v>21891594.38</v>
      </c>
      <c r="F32" s="38">
        <f>'[1]вспомогат'!H30</f>
        <v>2113337.219999999</v>
      </c>
      <c r="G32" s="39">
        <f>'[1]вспомогат'!I30</f>
        <v>128.40025445076176</v>
      </c>
      <c r="H32" s="35">
        <f>'[1]вспомогат'!J30</f>
        <v>467439.2199999988</v>
      </c>
      <c r="I32" s="36">
        <f>'[1]вспомогат'!K30</f>
        <v>104.4208310920741</v>
      </c>
      <c r="J32" s="37">
        <f>'[1]вспомогат'!L30</f>
        <v>926817.379999999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27315832</v>
      </c>
      <c r="D33" s="38">
        <f>'[1]вспомогат'!D31</f>
        <v>3926288</v>
      </c>
      <c r="E33" s="33">
        <f>'[1]вспомогат'!G31</f>
        <v>30562146.04</v>
      </c>
      <c r="F33" s="38">
        <f>'[1]вспомогат'!H31</f>
        <v>4999927.509999998</v>
      </c>
      <c r="G33" s="39">
        <f>'[1]вспомогат'!I31</f>
        <v>127.34489955907458</v>
      </c>
      <c r="H33" s="35">
        <f>'[1]вспомогат'!J31</f>
        <v>1073639.509999998</v>
      </c>
      <c r="I33" s="36">
        <f>'[1]вспомогат'!K31</f>
        <v>111.8843681568989</v>
      </c>
      <c r="J33" s="37">
        <f>'[1]вспомогат'!L31</f>
        <v>3246314.039999999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34737856.5</v>
      </c>
      <c r="F34" s="38">
        <f>'[1]вспомогат'!H32</f>
        <v>3853802.34</v>
      </c>
      <c r="G34" s="39">
        <f>'[1]вспомогат'!I32</f>
        <v>108.64849563170611</v>
      </c>
      <c r="H34" s="35">
        <f>'[1]вспомогат'!J32</f>
        <v>306765.33999999985</v>
      </c>
      <c r="I34" s="36">
        <f>'[1]вспомогат'!K32</f>
        <v>111.11758981631775</v>
      </c>
      <c r="J34" s="37">
        <f>'[1]вспомогат'!L32</f>
        <v>3475608.5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56627032</v>
      </c>
      <c r="D35" s="38">
        <f>'[1]вспомогат'!D33</f>
        <v>8363429</v>
      </c>
      <c r="E35" s="33">
        <f>'[1]вспомогат'!G33</f>
        <v>62198423.83</v>
      </c>
      <c r="F35" s="38">
        <f>'[1]вспомогат'!H33</f>
        <v>7884074.439999998</v>
      </c>
      <c r="G35" s="39">
        <f>'[1]вспомогат'!I33</f>
        <v>94.26844467741637</v>
      </c>
      <c r="H35" s="35">
        <f>'[1]вспомогат'!J33</f>
        <v>-479354.5600000024</v>
      </c>
      <c r="I35" s="36">
        <f>'[1]вспомогат'!K33</f>
        <v>109.83874950394717</v>
      </c>
      <c r="J35" s="37">
        <f>'[1]вспомогат'!L33</f>
        <v>5571391.829999998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212681.95</v>
      </c>
      <c r="F36" s="38">
        <f>'[1]вспомогат'!H34</f>
        <v>35027.090000000026</v>
      </c>
      <c r="G36" s="39">
        <f>'[1]вспомогат'!I34</f>
        <v>110.84522151898742</v>
      </c>
      <c r="H36" s="35">
        <f>'[1]вспомогат'!J34</f>
        <v>3427.0900000000256</v>
      </c>
      <c r="I36" s="36">
        <f>'[1]вспомогат'!K34</f>
        <v>76.75277878022375</v>
      </c>
      <c r="J36" s="37">
        <f>'[1]вспомогат'!L34</f>
        <v>-64418.04999999999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5893548.98</v>
      </c>
      <c r="F37" s="38">
        <f>'[1]вспомогат'!H35</f>
        <v>640079.4600000009</v>
      </c>
      <c r="G37" s="39">
        <f>'[1]вспомогат'!I35</f>
        <v>89.24077518299072</v>
      </c>
      <c r="H37" s="35">
        <f>'[1]вспомогат'!J35</f>
        <v>-77170.5399999991</v>
      </c>
      <c r="I37" s="36">
        <f>'[1]вспомогат'!K35</f>
        <v>97.74627311741928</v>
      </c>
      <c r="J37" s="37">
        <f>'[1]вспомогат'!L35</f>
        <v>-135887.01999999955</v>
      </c>
    </row>
    <row r="38" spans="1:10" ht="18.75" customHeight="1">
      <c r="A38" s="50" t="s">
        <v>40</v>
      </c>
      <c r="B38" s="41">
        <f>SUM(B18:B37)</f>
        <v>1235293114</v>
      </c>
      <c r="C38" s="41">
        <f>SUM(C18:C37)</f>
        <v>891972023</v>
      </c>
      <c r="D38" s="41">
        <f>SUM(D18:D37)</f>
        <v>126031384</v>
      </c>
      <c r="E38" s="41">
        <f>SUM(E18:E37)</f>
        <v>966408259.25</v>
      </c>
      <c r="F38" s="41">
        <f>SUM(F18:F37)</f>
        <v>117604363.63000003</v>
      </c>
      <c r="G38" s="42">
        <f>F38/D38*100</f>
        <v>93.31355405094975</v>
      </c>
      <c r="H38" s="41">
        <f>SUM(H18:H37)</f>
        <v>-8427020.370000007</v>
      </c>
      <c r="I38" s="43">
        <f>E38/C38*100</f>
        <v>108.34513127436958</v>
      </c>
      <c r="J38" s="41">
        <f>SUM(J18:J37)</f>
        <v>74436236.25000001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13684248.44</v>
      </c>
      <c r="F39" s="38">
        <f>'[1]вспомогат'!H36</f>
        <v>1621333.8899999987</v>
      </c>
      <c r="G39" s="39">
        <f>'[1]вспомогат'!I36</f>
        <v>67.51057170219849</v>
      </c>
      <c r="H39" s="35">
        <f>'[1]вспомогат'!J36</f>
        <v>-780266.1100000013</v>
      </c>
      <c r="I39" s="36">
        <f>'[1]вспомогат'!K36</f>
        <v>106.2356611050777</v>
      </c>
      <c r="J39" s="37">
        <f>'[1]вспомогат'!L36</f>
        <v>803217.4399999995</v>
      </c>
    </row>
    <row r="40" spans="1:10" ht="12.75" customHeight="1">
      <c r="A40" s="51" t="s">
        <v>42</v>
      </c>
      <c r="B40" s="33">
        <f>'[1]вспомогат'!B37</f>
        <v>49602581</v>
      </c>
      <c r="C40" s="33">
        <f>'[1]вспомогат'!C37</f>
        <v>36271021</v>
      </c>
      <c r="D40" s="38">
        <f>'[1]вспомогат'!D37</f>
        <v>6504395</v>
      </c>
      <c r="E40" s="33">
        <f>'[1]вспомогат'!G37</f>
        <v>36542247.34</v>
      </c>
      <c r="F40" s="38">
        <f>'[1]вспомогат'!H37</f>
        <v>4996204.980000004</v>
      </c>
      <c r="G40" s="39">
        <f>'[1]вспомогат'!I37</f>
        <v>76.81275476043513</v>
      </c>
      <c r="H40" s="35">
        <f>'[1]вспомогат'!J37</f>
        <v>-1508190.0199999958</v>
      </c>
      <c r="I40" s="36">
        <f>'[1]вспомогат'!K37</f>
        <v>100.74777696497709</v>
      </c>
      <c r="J40" s="37">
        <f>'[1]вспомогат'!L37</f>
        <v>271226.3400000036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19024941.7</v>
      </c>
      <c r="F41" s="38">
        <f>'[1]вспомогат'!H38</f>
        <v>2508503.6099999994</v>
      </c>
      <c r="G41" s="39">
        <f>'[1]вспомогат'!I38</f>
        <v>103.11840162391206</v>
      </c>
      <c r="H41" s="35">
        <f>'[1]вспомогат'!J38</f>
        <v>75859.6099999994</v>
      </c>
      <c r="I41" s="36">
        <f>'[1]вспомогат'!K38</f>
        <v>111.17564174838417</v>
      </c>
      <c r="J41" s="37">
        <f>'[1]вспомогат'!L38</f>
        <v>1912432.6999999993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13303770.88</v>
      </c>
      <c r="F42" s="38">
        <f>'[1]вспомогат'!H39</f>
        <v>1861452.17</v>
      </c>
      <c r="G42" s="39">
        <f>'[1]вспомогат'!I39</f>
        <v>79.19084868054404</v>
      </c>
      <c r="H42" s="35">
        <f>'[1]вспомогат'!J39</f>
        <v>-489137.8300000001</v>
      </c>
      <c r="I42" s="36">
        <f>'[1]вспомогат'!K39</f>
        <v>102.2069434312009</v>
      </c>
      <c r="J42" s="37">
        <f>'[1]вспомогат'!L39</f>
        <v>287266.8800000008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12825323.15</v>
      </c>
      <c r="F43" s="38">
        <f>'[1]вспомогат'!H40</f>
        <v>2053792.210000001</v>
      </c>
      <c r="G43" s="39">
        <f>'[1]вспомогат'!I40</f>
        <v>126.87205937768337</v>
      </c>
      <c r="H43" s="35">
        <f>'[1]вспомогат'!J40</f>
        <v>435002.2100000009</v>
      </c>
      <c r="I43" s="36">
        <f>'[1]вспомогат'!K40</f>
        <v>102.47363238101175</v>
      </c>
      <c r="J43" s="37">
        <f>'[1]вспомогат'!L40</f>
        <v>309593.1500000004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15736827.61</v>
      </c>
      <c r="F44" s="38">
        <f>'[1]вспомогат'!H41</f>
        <v>1668295.0999999996</v>
      </c>
      <c r="G44" s="39">
        <f>'[1]вспомогат'!I41</f>
        <v>62.661465583230715</v>
      </c>
      <c r="H44" s="35">
        <f>'[1]вспомогат'!J41</f>
        <v>-994098.9000000004</v>
      </c>
      <c r="I44" s="36">
        <f>'[1]вспомогат'!K41</f>
        <v>100.8590812013264</v>
      </c>
      <c r="J44" s="37">
        <f>'[1]вспомогат'!L41</f>
        <v>134040.6099999994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24668629.49</v>
      </c>
      <c r="F45" s="38">
        <f>'[1]вспомогат'!H42</f>
        <v>3445198.879999999</v>
      </c>
      <c r="G45" s="39">
        <f>'[1]вспомогат'!I42</f>
        <v>104.88996110314119</v>
      </c>
      <c r="H45" s="35">
        <f>'[1]вспомогат'!J42</f>
        <v>160614.87999999896</v>
      </c>
      <c r="I45" s="36">
        <f>'[1]вспомогат'!K42</f>
        <v>100.19717433956868</v>
      </c>
      <c r="J45" s="37">
        <f>'[1]вспомогат'!L42</f>
        <v>48544.48999999836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47081026.61</v>
      </c>
      <c r="F46" s="38">
        <f>'[1]вспомогат'!H43</f>
        <v>6369090.420000002</v>
      </c>
      <c r="G46" s="39">
        <f>'[1]вспомогат'!I43</f>
        <v>84.29249597005801</v>
      </c>
      <c r="H46" s="35">
        <f>'[1]вспомогат'!J43</f>
        <v>-1186849.5799999982</v>
      </c>
      <c r="I46" s="36">
        <f>'[1]вспомогат'!K43</f>
        <v>109.95990220228205</v>
      </c>
      <c r="J46" s="37">
        <f>'[1]вспомогат'!L43</f>
        <v>4264485.609999999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20962274</v>
      </c>
      <c r="D47" s="38">
        <f>'[1]вспомогат'!D44</f>
        <v>2472000</v>
      </c>
      <c r="E47" s="33">
        <f>'[1]вспомогат'!G44</f>
        <v>21146472.14</v>
      </c>
      <c r="F47" s="38">
        <f>'[1]вспомогат'!H44</f>
        <v>2700518.6099999994</v>
      </c>
      <c r="G47" s="39">
        <f>'[1]вспомогат'!I44</f>
        <v>109.2442803398058</v>
      </c>
      <c r="H47" s="35">
        <f>'[1]вспомогат'!J44</f>
        <v>228518.6099999994</v>
      </c>
      <c r="I47" s="36">
        <f>'[1]вспомогат'!K44</f>
        <v>100.87871258623946</v>
      </c>
      <c r="J47" s="37">
        <f>'[1]вспомогат'!L44</f>
        <v>184198.1400000006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22004759.45</v>
      </c>
      <c r="F48" s="38">
        <f>'[1]вспомогат'!H45</f>
        <v>2605590.6099999994</v>
      </c>
      <c r="G48" s="39">
        <f>'[1]вспомогат'!I45</f>
        <v>119.11968380321223</v>
      </c>
      <c r="H48" s="35">
        <f>'[1]вспомогат'!J45</f>
        <v>418218.6099999994</v>
      </c>
      <c r="I48" s="36">
        <f>'[1]вспомогат'!K45</f>
        <v>107.40815099374004</v>
      </c>
      <c r="J48" s="37">
        <f>'[1]вспомогат'!L45</f>
        <v>1517711.4499999993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8247906.93</v>
      </c>
      <c r="F49" s="38">
        <f>'[1]вспомогат'!H46</f>
        <v>756086.3199999994</v>
      </c>
      <c r="G49" s="39">
        <f>'[1]вспомогат'!I46</f>
        <v>70.42663984053348</v>
      </c>
      <c r="H49" s="35">
        <f>'[1]вспомогат'!J46</f>
        <v>-317493.68000000063</v>
      </c>
      <c r="I49" s="36">
        <f>'[1]вспомогат'!K46</f>
        <v>96.38328317793572</v>
      </c>
      <c r="J49" s="37">
        <f>'[1]вспомогат'!L46</f>
        <v>-309497.0700000003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6900932.45</v>
      </c>
      <c r="F50" s="38">
        <f>'[1]вспомогат'!H47</f>
        <v>565830.3700000001</v>
      </c>
      <c r="G50" s="39">
        <f>'[1]вспомогат'!I47</f>
        <v>39.804405403485134</v>
      </c>
      <c r="H50" s="35">
        <f>'[1]вспомогат'!J47</f>
        <v>-855696.6299999999</v>
      </c>
      <c r="I50" s="36">
        <f>'[1]вспомогат'!K47</f>
        <v>93.31097305056447</v>
      </c>
      <c r="J50" s="37">
        <f>'[1]вспомогат'!L47</f>
        <v>-494695.5499999998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9992345</v>
      </c>
      <c r="D51" s="38">
        <f>'[1]вспомогат'!D48</f>
        <v>1161828</v>
      </c>
      <c r="E51" s="33">
        <f>'[1]вспомогат'!G48</f>
        <v>10039470.77</v>
      </c>
      <c r="F51" s="38">
        <f>'[1]вспомогат'!H48</f>
        <v>1009689.5099999998</v>
      </c>
      <c r="G51" s="39">
        <f>'[1]вспомогат'!I48</f>
        <v>86.90524845329944</v>
      </c>
      <c r="H51" s="35">
        <f>'[1]вспомогат'!J48</f>
        <v>-152138.49000000022</v>
      </c>
      <c r="I51" s="36">
        <f>'[1]вспомогат'!K48</f>
        <v>100.47161872413332</v>
      </c>
      <c r="J51" s="37">
        <f>'[1]вспомогат'!L48</f>
        <v>47125.76999999955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18466747.93</v>
      </c>
      <c r="F52" s="38">
        <f>'[1]вспомогат'!H49</f>
        <v>2858036.2799999993</v>
      </c>
      <c r="G52" s="39">
        <f>'[1]вспомогат'!I49</f>
        <v>84.34803837226286</v>
      </c>
      <c r="H52" s="35">
        <f>'[1]вспомогат'!J49</f>
        <v>-530348.7200000007</v>
      </c>
      <c r="I52" s="36">
        <f>'[1]вспомогат'!K49</f>
        <v>96.00907255748015</v>
      </c>
      <c r="J52" s="37">
        <f>'[1]вспомогат'!L49</f>
        <v>-767630.0700000003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7283817</v>
      </c>
      <c r="D53" s="38">
        <f>'[1]вспомогат'!D50</f>
        <v>2429817</v>
      </c>
      <c r="E53" s="33">
        <f>'[1]вспомогат'!G50</f>
        <v>8054835.65</v>
      </c>
      <c r="F53" s="38">
        <f>'[1]вспомогат'!H50</f>
        <v>781943.8200000003</v>
      </c>
      <c r="G53" s="39">
        <f>'[1]вспомогат'!I50</f>
        <v>32.18118154577074</v>
      </c>
      <c r="H53" s="35">
        <f>'[1]вспомогат'!J50</f>
        <v>-1647873.1799999997</v>
      </c>
      <c r="I53" s="36">
        <f>'[1]вспомогат'!K50</f>
        <v>110.58536547527211</v>
      </c>
      <c r="J53" s="37">
        <f>'[1]вспомогат'!L50</f>
        <v>771018.6500000004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6957409.55</v>
      </c>
      <c r="F54" s="38">
        <f>'[1]вспомогат'!H51</f>
        <v>719565.5499999998</v>
      </c>
      <c r="G54" s="39">
        <f>'[1]вспомогат'!I51</f>
        <v>118.61296464188572</v>
      </c>
      <c r="H54" s="35">
        <f>'[1]вспомогат'!J51</f>
        <v>112915.54999999981</v>
      </c>
      <c r="I54" s="36">
        <f>'[1]вспомогат'!K51</f>
        <v>113.99601832086883</v>
      </c>
      <c r="J54" s="37">
        <f>'[1]вспомогат'!L51</f>
        <v>854205.5499999998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51458075.55</v>
      </c>
      <c r="F55" s="38">
        <f>'[1]вспомогат'!H52</f>
        <v>9328887.299999997</v>
      </c>
      <c r="G55" s="39">
        <f>'[1]вспомогат'!I52</f>
        <v>139.53508334887644</v>
      </c>
      <c r="H55" s="35">
        <f>'[1]вспомогат'!J52</f>
        <v>2643194.299999997</v>
      </c>
      <c r="I55" s="36">
        <f>'[1]вспомогат'!K52</f>
        <v>113.15059279956668</v>
      </c>
      <c r="J55" s="37">
        <f>'[1]вспомогат'!L52</f>
        <v>5980562.549999997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59323411</v>
      </c>
      <c r="D56" s="38">
        <f>'[1]вспомогат'!D53</f>
        <v>8279032</v>
      </c>
      <c r="E56" s="33">
        <f>'[1]вспомогат'!G53</f>
        <v>60838150.53</v>
      </c>
      <c r="F56" s="38">
        <f>'[1]вспомогат'!H53</f>
        <v>6666500.3999999985</v>
      </c>
      <c r="G56" s="39">
        <f>'[1]вспомогат'!I53</f>
        <v>80.52270362042324</v>
      </c>
      <c r="H56" s="35">
        <f>'[1]вспомогат'!J53</f>
        <v>-1612531.6000000015</v>
      </c>
      <c r="I56" s="36">
        <f>'[1]вспомогат'!K53</f>
        <v>102.55335879118617</v>
      </c>
      <c r="J56" s="37">
        <f>'[1]вспомогат'!L53</f>
        <v>1514739.5300000012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25345136.54</v>
      </c>
      <c r="F57" s="38">
        <f>'[1]вспомогат'!H54</f>
        <v>3669678.079999998</v>
      </c>
      <c r="G57" s="39">
        <f>'[1]вспомогат'!I54</f>
        <v>138.39851255690104</v>
      </c>
      <c r="H57" s="35">
        <f>'[1]вспомогат'!J54</f>
        <v>1018148.0799999982</v>
      </c>
      <c r="I57" s="36">
        <f>'[1]вспомогат'!K54</f>
        <v>88.70517924159492</v>
      </c>
      <c r="J57" s="37">
        <f>'[1]вспомогат'!L54</f>
        <v>-3227193.460000001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50438570.85</v>
      </c>
      <c r="F58" s="38">
        <f>'[1]вспомогат'!H55</f>
        <v>6034769.8999999985</v>
      </c>
      <c r="G58" s="39">
        <f>'[1]вспомогат'!I55</f>
        <v>133.51408533280232</v>
      </c>
      <c r="H58" s="35">
        <f>'[1]вспомогат'!J55</f>
        <v>1514819.8999999985</v>
      </c>
      <c r="I58" s="36">
        <f>'[1]вспомогат'!K55</f>
        <v>118.59123272307903</v>
      </c>
      <c r="J58" s="37">
        <f>'[1]вспомогат'!L55</f>
        <v>7907120.8500000015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57761659.24</v>
      </c>
      <c r="F59" s="38">
        <f>'[1]вспомогат'!H56</f>
        <v>6372463.32</v>
      </c>
      <c r="G59" s="39">
        <f>'[1]вспомогат'!I56</f>
        <v>78.54293627170034</v>
      </c>
      <c r="H59" s="35">
        <f>'[1]вспомогат'!J56</f>
        <v>-1740886.6799999997</v>
      </c>
      <c r="I59" s="36">
        <f>'[1]вспомогат'!K56</f>
        <v>93.20733799518001</v>
      </c>
      <c r="J59" s="37">
        <f>'[1]вспомогат'!L56</f>
        <v>-4209490.759999998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9823031</v>
      </c>
      <c r="D60" s="38">
        <f>'[1]вспомогат'!D57</f>
        <v>1559350</v>
      </c>
      <c r="E60" s="33">
        <f>'[1]вспомогат'!G57</f>
        <v>10999242.07</v>
      </c>
      <c r="F60" s="38">
        <f>'[1]вспомогат'!H57</f>
        <v>1618940.9399999995</v>
      </c>
      <c r="G60" s="39">
        <f>'[1]вспомогат'!I57</f>
        <v>103.82152435309581</v>
      </c>
      <c r="H60" s="35">
        <f>'[1]вспомогат'!J57</f>
        <v>59590.93999999948</v>
      </c>
      <c r="I60" s="36">
        <f>'[1]вспомогат'!K57</f>
        <v>111.97401362166117</v>
      </c>
      <c r="J60" s="37">
        <f>'[1]вспомогат'!L57</f>
        <v>1176211.0700000003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48389678.69</v>
      </c>
      <c r="F61" s="38">
        <f>'[1]вспомогат'!H58</f>
        <v>7295787.299999997</v>
      </c>
      <c r="G61" s="39">
        <f>'[1]вспомогат'!I58</f>
        <v>113.45492927521082</v>
      </c>
      <c r="H61" s="35">
        <f>'[1]вспомогат'!J58</f>
        <v>865227.299999997</v>
      </c>
      <c r="I61" s="36">
        <f>'[1]вспомогат'!K58</f>
        <v>102.07285352220445</v>
      </c>
      <c r="J61" s="37">
        <f>'[1]вспомогат'!L58</f>
        <v>982677.6899999976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17203007.95</v>
      </c>
      <c r="F62" s="38">
        <f>'[1]вспомогат'!H59</f>
        <v>2540079.379999999</v>
      </c>
      <c r="G62" s="39">
        <f>'[1]вспомогат'!I59</f>
        <v>185.8395683974325</v>
      </c>
      <c r="H62" s="35">
        <f>'[1]вспомогат'!J59</f>
        <v>1173266.379999999</v>
      </c>
      <c r="I62" s="36">
        <f>'[1]вспомогат'!K59</f>
        <v>128.07504443687543</v>
      </c>
      <c r="J62" s="37">
        <f>'[1]вспомогат'!L59</f>
        <v>3771032.9499999993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10636885.03</v>
      </c>
      <c r="F63" s="38">
        <f>'[1]вспомогат'!H60</f>
        <v>2250804.1799999997</v>
      </c>
      <c r="G63" s="39">
        <f>'[1]вспомогат'!I60</f>
        <v>135.32379711568694</v>
      </c>
      <c r="H63" s="35">
        <f>'[1]вспомогат'!J60</f>
        <v>587531.1799999997</v>
      </c>
      <c r="I63" s="36">
        <f>'[1]вспомогат'!K60</f>
        <v>99.53712937879907</v>
      </c>
      <c r="J63" s="37">
        <f>'[1]вспомогат'!L60</f>
        <v>-49463.97000000067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9256526.85</v>
      </c>
      <c r="F64" s="38">
        <f>'[1]вспомогат'!H61</f>
        <v>553314.9800000004</v>
      </c>
      <c r="G64" s="39">
        <f>'[1]вспомогат'!I61</f>
        <v>141.6776504628149</v>
      </c>
      <c r="H64" s="35">
        <f>'[1]вспомогат'!J61</f>
        <v>162769.98000000045</v>
      </c>
      <c r="I64" s="36">
        <f>'[1]вспомогат'!K61</f>
        <v>112.18230829594033</v>
      </c>
      <c r="J64" s="37">
        <f>'[1]вспомогат'!L61</f>
        <v>1005201.8499999996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9715390.54</v>
      </c>
      <c r="F65" s="38">
        <f>'[1]вспомогат'!H62</f>
        <v>815725.9299999997</v>
      </c>
      <c r="G65" s="39">
        <f>'[1]вспомогат'!I62</f>
        <v>72.99560894854584</v>
      </c>
      <c r="H65" s="35">
        <f>'[1]вспомогат'!J62</f>
        <v>-301774.0700000003</v>
      </c>
      <c r="I65" s="36">
        <f>'[1]вспомогат'!K62</f>
        <v>98.7077630052283</v>
      </c>
      <c r="J65" s="37">
        <f>'[1]вспомогат'!L62</f>
        <v>-127189.4600000009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6043425.16</v>
      </c>
      <c r="F66" s="38">
        <f>'[1]вспомогат'!H63</f>
        <v>1020711.2599999998</v>
      </c>
      <c r="G66" s="39">
        <f>'[1]вспомогат'!I63</f>
        <v>161.3035719647465</v>
      </c>
      <c r="H66" s="35">
        <f>'[1]вспомогат'!J63</f>
        <v>387922.2599999998</v>
      </c>
      <c r="I66" s="36">
        <f>'[1]вспомогат'!K63</f>
        <v>115.14828199531857</v>
      </c>
      <c r="J66" s="37">
        <f>'[1]вспомогат'!L63</f>
        <v>795040.1600000001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11700717.53</v>
      </c>
      <c r="F67" s="38">
        <f>'[1]вспомогат'!H64</f>
        <v>1541519.2999999989</v>
      </c>
      <c r="G67" s="39">
        <f>'[1]вспомогат'!I64</f>
        <v>98.98602718790728</v>
      </c>
      <c r="H67" s="35">
        <f>'[1]вспомогат'!J64</f>
        <v>-15790.700000001118</v>
      </c>
      <c r="I67" s="36">
        <f>'[1]вспомогат'!K64</f>
        <v>109.21001693118137</v>
      </c>
      <c r="J67" s="37">
        <f>'[1]вспомогат'!L64</f>
        <v>986757.5299999993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8028642.85</v>
      </c>
      <c r="F68" s="38">
        <f>'[1]вспомогат'!H65</f>
        <v>948984.2399999993</v>
      </c>
      <c r="G68" s="39">
        <f>'[1]вспомогат'!I65</f>
        <v>128.12164873293813</v>
      </c>
      <c r="H68" s="35">
        <f>'[1]вспомогат'!J65</f>
        <v>208294.2399999993</v>
      </c>
      <c r="I68" s="36">
        <f>'[1]вспомогат'!K65</f>
        <v>100.28681944733995</v>
      </c>
      <c r="J68" s="37">
        <f>'[1]вспомогат'!L65</f>
        <v>22961.849999999627</v>
      </c>
    </row>
    <row r="69" spans="1:10" ht="14.25" customHeight="1">
      <c r="A69" s="52" t="s">
        <v>71</v>
      </c>
      <c r="B69" s="33">
        <f>'[1]вспомогат'!B66</f>
        <v>32501775</v>
      </c>
      <c r="C69" s="33">
        <f>'[1]вспомогат'!C66</f>
        <v>24589567</v>
      </c>
      <c r="D69" s="38">
        <f>'[1]вспомогат'!D66</f>
        <v>4003900</v>
      </c>
      <c r="E69" s="33">
        <f>'[1]вспомогат'!G66</f>
        <v>25692348.47</v>
      </c>
      <c r="F69" s="38">
        <f>'[1]вспомогат'!H66</f>
        <v>2994318.6799999997</v>
      </c>
      <c r="G69" s="39">
        <f>'[1]вспомогат'!I66</f>
        <v>74.78505157471464</v>
      </c>
      <c r="H69" s="35">
        <f>'[1]вспомогат'!J66</f>
        <v>-1009581.3200000003</v>
      </c>
      <c r="I69" s="36">
        <f>'[1]вспомогат'!K66</f>
        <v>104.48475351355313</v>
      </c>
      <c r="J69" s="37">
        <f>'[1]вспомогат'!L66</f>
        <v>1102781.4699999988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54085494.37</v>
      </c>
      <c r="F70" s="38">
        <f>'[1]вспомогат'!H67</f>
        <v>5261661.829999998</v>
      </c>
      <c r="G70" s="39">
        <f>'[1]вспомогат'!I67</f>
        <v>86.98905656272274</v>
      </c>
      <c r="H70" s="35">
        <f>'[1]вспомогат'!J67</f>
        <v>-786986.1700000018</v>
      </c>
      <c r="I70" s="36">
        <f>'[1]вспомогат'!K67</f>
        <v>109.66497664989687</v>
      </c>
      <c r="J70" s="37">
        <f>'[1]вспомогат'!L67</f>
        <v>4766654.369999997</v>
      </c>
    </row>
    <row r="71" spans="1:10" ht="14.25" customHeight="1">
      <c r="A71" s="52" t="s">
        <v>73</v>
      </c>
      <c r="B71" s="33">
        <f>'[1]вспомогат'!B68</f>
        <v>96487699</v>
      </c>
      <c r="C71" s="33">
        <f>'[1]вспомогат'!C68</f>
        <v>65771737</v>
      </c>
      <c r="D71" s="38">
        <f>'[1]вспомогат'!D68</f>
        <v>7821018</v>
      </c>
      <c r="E71" s="33">
        <f>'[1]вспомогат'!G68</f>
        <v>65102235.55</v>
      </c>
      <c r="F71" s="38">
        <f>'[1]вспомогат'!H68</f>
        <v>7069024.729999997</v>
      </c>
      <c r="G71" s="39">
        <f>'[1]вспомогат'!I68</f>
        <v>90.38496945026844</v>
      </c>
      <c r="H71" s="35">
        <f>'[1]вспомогат'!J68</f>
        <v>-751993.2700000033</v>
      </c>
      <c r="I71" s="36">
        <f>'[1]вспомогат'!K68</f>
        <v>98.98208336811905</v>
      </c>
      <c r="J71" s="37">
        <f>'[1]вспомогат'!L68</f>
        <v>-669501.450000003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11748526.88</v>
      </c>
      <c r="F72" s="38">
        <f>'[1]вспомогат'!H69</f>
        <v>1764267.3600000013</v>
      </c>
      <c r="G72" s="39">
        <f>'[1]вспомогат'!I69</f>
        <v>100.22822667234774</v>
      </c>
      <c r="H72" s="35">
        <f>'[1]вспомогат'!J69</f>
        <v>4017.3600000012666</v>
      </c>
      <c r="I72" s="36">
        <f>'[1]вспомогат'!K69</f>
        <v>108.25062452317684</v>
      </c>
      <c r="J72" s="37">
        <f>'[1]вспомогат'!L69</f>
        <v>895446.8800000008</v>
      </c>
    </row>
    <row r="73" spans="1:10" ht="14.25" customHeight="1">
      <c r="A73" s="52" t="s">
        <v>75</v>
      </c>
      <c r="B73" s="33">
        <f>'[1]вспомогат'!B70</f>
        <v>8651665</v>
      </c>
      <c r="C73" s="33">
        <f>'[1]вспомогат'!C70</f>
        <v>6546490</v>
      </c>
      <c r="D73" s="38">
        <f>'[1]вспомогат'!D70</f>
        <v>789770</v>
      </c>
      <c r="E73" s="33">
        <f>'[1]вспомогат'!G70</f>
        <v>6986747.85</v>
      </c>
      <c r="F73" s="38">
        <f>'[1]вспомогат'!H70</f>
        <v>748505.3199999994</v>
      </c>
      <c r="G73" s="39">
        <f>'[1]вспомогат'!I70</f>
        <v>94.7751016118616</v>
      </c>
      <c r="H73" s="35">
        <f>'[1]вспомогат'!J70</f>
        <v>-41264.68000000063</v>
      </c>
      <c r="I73" s="36">
        <f>'[1]вспомогат'!K70</f>
        <v>106.72509772412391</v>
      </c>
      <c r="J73" s="37">
        <f>'[1]вспомогат'!L70</f>
        <v>440257.8499999996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5512726.26</v>
      </c>
      <c r="F74" s="38">
        <f>'[1]вспомогат'!H71</f>
        <v>778403.6899999995</v>
      </c>
      <c r="G74" s="39">
        <f>'[1]вспомогат'!I71</f>
        <v>234.27476893165297</v>
      </c>
      <c r="H74" s="35">
        <f>'[1]вспомогат'!J71</f>
        <v>446142.6899999995</v>
      </c>
      <c r="I74" s="36">
        <f>'[1]вспомогат'!K71</f>
        <v>139.4766736260878</v>
      </c>
      <c r="J74" s="37">
        <f>'[1]вспомогат'!L71</f>
        <v>1560290.2599999998</v>
      </c>
    </row>
    <row r="75" spans="1:10" ht="14.25" customHeight="1">
      <c r="A75" s="52" t="s">
        <v>77</v>
      </c>
      <c r="B75" s="33">
        <f>'[1]вспомогат'!B72</f>
        <v>51931108</v>
      </c>
      <c r="C75" s="33">
        <f>'[1]вспомогат'!C72</f>
        <v>38359347</v>
      </c>
      <c r="D75" s="38">
        <f>'[1]вспомогат'!D72</f>
        <v>7781995</v>
      </c>
      <c r="E75" s="33">
        <f>'[1]вспомогат'!G72</f>
        <v>39997124.57</v>
      </c>
      <c r="F75" s="38">
        <f>'[1]вспомогат'!H72</f>
        <v>5477653.439999998</v>
      </c>
      <c r="G75" s="39">
        <f>'[1]вспомогат'!I72</f>
        <v>70.38880698329923</v>
      </c>
      <c r="H75" s="35">
        <f>'[1]вспомогат'!J72</f>
        <v>-2304341.5600000024</v>
      </c>
      <c r="I75" s="36">
        <f>'[1]вспомогат'!K72</f>
        <v>104.26956582446516</v>
      </c>
      <c r="J75" s="37">
        <f>'[1]вспомогат'!L72</f>
        <v>1637777.5700000003</v>
      </c>
    </row>
    <row r="76" spans="1:10" ht="14.25" customHeight="1">
      <c r="A76" s="52" t="s">
        <v>78</v>
      </c>
      <c r="B76" s="33">
        <f>'[1]вспомогат'!B73</f>
        <v>23141359</v>
      </c>
      <c r="C76" s="33">
        <f>'[1]вспомогат'!C73</f>
        <v>17524949</v>
      </c>
      <c r="D76" s="38">
        <f>'[1]вспомогат'!D73</f>
        <v>3164379</v>
      </c>
      <c r="E76" s="33">
        <f>'[1]вспомогат'!G73</f>
        <v>17807352.31</v>
      </c>
      <c r="F76" s="38">
        <f>'[1]вспомогат'!H73</f>
        <v>2023303.2199999988</v>
      </c>
      <c r="G76" s="39">
        <f>'[1]вспомогат'!I73</f>
        <v>63.93997748057356</v>
      </c>
      <c r="H76" s="35">
        <f>'[1]вспомогат'!J73</f>
        <v>-1141075.7800000012</v>
      </c>
      <c r="I76" s="36">
        <f>'[1]вспомогат'!K73</f>
        <v>101.61143584497734</v>
      </c>
      <c r="J76" s="37">
        <f>'[1]вспомогат'!L73</f>
        <v>282403.30999999866</v>
      </c>
    </row>
    <row r="77" spans="1:10" ht="14.25" customHeight="1">
      <c r="A77" s="52" t="s">
        <v>79</v>
      </c>
      <c r="B77" s="33">
        <f>'[1]вспомогат'!B74</f>
        <v>8337950</v>
      </c>
      <c r="C77" s="33">
        <f>'[1]вспомогат'!C74</f>
        <v>6502930</v>
      </c>
      <c r="D77" s="38">
        <f>'[1]вспомогат'!D74</f>
        <v>1129300</v>
      </c>
      <c r="E77" s="33">
        <f>'[1]вспомогат'!G74</f>
        <v>7058372.61</v>
      </c>
      <c r="F77" s="38">
        <f>'[1]вспомогат'!H74</f>
        <v>871221.0900000008</v>
      </c>
      <c r="G77" s="39">
        <f>'[1]вспомогат'!I74</f>
        <v>77.14700168245822</v>
      </c>
      <c r="H77" s="35">
        <f>'[1]вспомогат'!J74</f>
        <v>-258078.90999999922</v>
      </c>
      <c r="I77" s="36">
        <f>'[1]вспомогат'!K74</f>
        <v>108.54142071343227</v>
      </c>
      <c r="J77" s="37">
        <f>'[1]вспомогат'!L74</f>
        <v>555442.6100000003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6765650.97</v>
      </c>
      <c r="F78" s="38">
        <f>'[1]вспомогат'!H75</f>
        <v>1117168.4100000001</v>
      </c>
      <c r="G78" s="39">
        <f>'[1]вспомогат'!I75</f>
        <v>93.44373226760527</v>
      </c>
      <c r="H78" s="35">
        <f>'[1]вспомогат'!J75</f>
        <v>-78383.58999999985</v>
      </c>
      <c r="I78" s="36">
        <f>'[1]вспомогат'!K75</f>
        <v>102.8158181315308</v>
      </c>
      <c r="J78" s="37">
        <f>'[1]вспомогат'!L75</f>
        <v>185290.96999999974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7317588.47</v>
      </c>
      <c r="F79" s="38">
        <f>'[1]вспомогат'!H76</f>
        <v>393330.0999999996</v>
      </c>
      <c r="G79" s="39">
        <f>'[1]вспомогат'!I76</f>
        <v>56.52504631020141</v>
      </c>
      <c r="H79" s="35">
        <f>'[1]вспомогат'!J76</f>
        <v>-302520.9000000004</v>
      </c>
      <c r="I79" s="36">
        <f>'[1]вспомогат'!K76</f>
        <v>131.97644616390994</v>
      </c>
      <c r="J79" s="37">
        <f>'[1]вспомогат'!L76</f>
        <v>1772971.4699999997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11362479</v>
      </c>
      <c r="D80" s="38">
        <f>'[1]вспомогат'!D77</f>
        <v>2150855</v>
      </c>
      <c r="E80" s="33">
        <f>'[1]вспомогат'!G77</f>
        <v>11477836.37</v>
      </c>
      <c r="F80" s="38">
        <f>'[1]вспомогат'!H77</f>
        <v>1662587.1399999987</v>
      </c>
      <c r="G80" s="39">
        <f>'[1]вспомогат'!I77</f>
        <v>77.29889462562556</v>
      </c>
      <c r="H80" s="35">
        <f>'[1]вспомогат'!J77</f>
        <v>-488267.86000000127</v>
      </c>
      <c r="I80" s="36">
        <f>'[1]вспомогат'!K77</f>
        <v>101.01524825700447</v>
      </c>
      <c r="J80" s="37">
        <f>'[1]вспомогат'!L77</f>
        <v>115357.36999999918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9895178.02</v>
      </c>
      <c r="F81" s="38">
        <f>'[1]вспомогат'!H78</f>
        <v>874877.9000000004</v>
      </c>
      <c r="G81" s="39">
        <f>'[1]вспомогат'!I78</f>
        <v>76.48229384489503</v>
      </c>
      <c r="H81" s="35">
        <f>'[1]вспомогат'!J78</f>
        <v>-269018.0999999996</v>
      </c>
      <c r="I81" s="36">
        <f>'[1]вспомогат'!K78</f>
        <v>108.84803690404571</v>
      </c>
      <c r="J81" s="37">
        <f>'[1]вспомогат'!L78</f>
        <v>804359.0199999996</v>
      </c>
    </row>
    <row r="82" spans="1:10" ht="15" customHeight="1">
      <c r="A82" s="50" t="s">
        <v>84</v>
      </c>
      <c r="B82" s="41">
        <f>SUM(B39:B81)</f>
        <v>1243795462</v>
      </c>
      <c r="C82" s="41">
        <f>SUM(C39:C81)</f>
        <v>892136098</v>
      </c>
      <c r="D82" s="41">
        <f>SUM(D39:D81)</f>
        <v>127278156</v>
      </c>
      <c r="E82" s="41">
        <f>SUM(E39:E81)</f>
        <v>931947842.17</v>
      </c>
      <c r="F82" s="41">
        <f>SUM(F39:F81)</f>
        <v>118215621.74999997</v>
      </c>
      <c r="G82" s="42">
        <f>F82/D82*100</f>
        <v>92.87974108455812</v>
      </c>
      <c r="H82" s="41">
        <f>SUM(H39:H81)</f>
        <v>-9062534.250000022</v>
      </c>
      <c r="I82" s="43">
        <f>E82/C82*100</f>
        <v>104.46251914469669</v>
      </c>
      <c r="J82" s="41">
        <f>SUM(J39:J81)</f>
        <v>39811744.16999999</v>
      </c>
    </row>
    <row r="83" spans="1:10" ht="15.75" customHeight="1">
      <c r="A83" s="53" t="s">
        <v>85</v>
      </c>
      <c r="B83" s="54">
        <f>'[1]вспомогат'!B79</f>
        <v>12239350332</v>
      </c>
      <c r="C83" s="54">
        <f>'[1]вспомогат'!C79</f>
        <v>8872365755</v>
      </c>
      <c r="D83" s="54">
        <f>'[1]вспомогат'!D79</f>
        <v>961712475</v>
      </c>
      <c r="E83" s="54">
        <f>'[1]вспомогат'!G79</f>
        <v>9073068253.609997</v>
      </c>
      <c r="F83" s="54">
        <f>'[1]вспомогат'!H79</f>
        <v>925117874.1399997</v>
      </c>
      <c r="G83" s="55">
        <f>'[1]вспомогат'!I79</f>
        <v>96.19485014375006</v>
      </c>
      <c r="H83" s="54">
        <f>'[1]вспомогат'!J79</f>
        <v>-36594600.86000028</v>
      </c>
      <c r="I83" s="55">
        <f>'[1]вспомогат'!K79</f>
        <v>102.26210803467939</v>
      </c>
      <c r="J83" s="54">
        <f>'[1]вспомогат'!L79</f>
        <v>200702498.60999995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2019-09-30T07:11:27Z</dcterms:created>
  <dcterms:modified xsi:type="dcterms:W3CDTF">2019-09-30T07:11:50Z</dcterms:modified>
  <cp:category/>
  <cp:version/>
  <cp:contentType/>
  <cp:contentStatus/>
</cp:coreProperties>
</file>