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<sst xmlns="http://schemas.openxmlformats.org/spreadsheetml/2006/main" count="91" uniqueCount="86">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</sst>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09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26.09.2019</v>
          </cell>
        </row>
        <row r="6">
          <cell r="G6" t="str">
            <v>Фактично надійшло на 26.09.2019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1568001494.23</v>
          </cell>
          <cell r="H10">
            <v>118089759.75999999</v>
          </cell>
          <cell r="I10">
            <v>64.3761558171081</v>
          </cell>
          <cell r="J10">
            <v>-65347350.24000001</v>
          </cell>
          <cell r="K10">
            <v>90.13217838196476</v>
          </cell>
          <cell r="L10">
            <v>-171667425.76999998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4131111047.63</v>
          </cell>
          <cell r="H11">
            <v>361397156.8699999</v>
          </cell>
          <cell r="I11">
            <v>100.52772096522946</v>
          </cell>
          <cell r="J11">
            <v>1897156.8699998856</v>
          </cell>
          <cell r="K11">
            <v>103.79675999070352</v>
          </cell>
          <cell r="L11">
            <v>151111047.6300001</v>
          </cell>
        </row>
        <row r="12">
          <cell r="B12">
            <v>458575300</v>
          </cell>
          <cell r="C12">
            <v>342374806</v>
          </cell>
          <cell r="D12">
            <v>46356173</v>
          </cell>
          <cell r="G12">
            <v>354931231.22</v>
          </cell>
          <cell r="H12">
            <v>35526617.900000036</v>
          </cell>
          <cell r="I12">
            <v>76.63837543276067</v>
          </cell>
          <cell r="J12">
            <v>-10829555.099999964</v>
          </cell>
          <cell r="K12">
            <v>103.6674501160579</v>
          </cell>
          <cell r="L12">
            <v>12556425.220000029</v>
          </cell>
        </row>
        <row r="13">
          <cell r="B13">
            <v>612583056</v>
          </cell>
          <cell r="C13">
            <v>485403808</v>
          </cell>
          <cell r="D13">
            <v>59791452</v>
          </cell>
          <cell r="G13">
            <v>512889555.33</v>
          </cell>
          <cell r="H13">
            <v>51684404.06999999</v>
          </cell>
          <cell r="I13">
            <v>86.44112551406177</v>
          </cell>
          <cell r="J13">
            <v>-8107047.930000007</v>
          </cell>
          <cell r="K13">
            <v>105.66244987719584</v>
          </cell>
          <cell r="L13">
            <v>27485747.329999983</v>
          </cell>
        </row>
        <row r="14">
          <cell r="B14">
            <v>615787000</v>
          </cell>
          <cell r="C14">
            <v>470968500</v>
          </cell>
          <cell r="D14">
            <v>53325000</v>
          </cell>
          <cell r="G14">
            <v>465133751.21</v>
          </cell>
          <cell r="H14">
            <v>46055361.21999997</v>
          </cell>
          <cell r="I14">
            <v>86.36729717768395</v>
          </cell>
          <cell r="J14">
            <v>-7269638.780000031</v>
          </cell>
          <cell r="K14">
            <v>98.76111697703773</v>
          </cell>
          <cell r="L14">
            <v>-5834748.790000021</v>
          </cell>
        </row>
        <row r="15">
          <cell r="B15">
            <v>89482700</v>
          </cell>
          <cell r="C15">
            <v>69841600</v>
          </cell>
          <cell r="D15">
            <v>5993200</v>
          </cell>
          <cell r="G15">
            <v>73315287.94</v>
          </cell>
          <cell r="H15">
            <v>7214804.309999995</v>
          </cell>
          <cell r="I15">
            <v>120.38317276246404</v>
          </cell>
          <cell r="J15">
            <v>1221604.309999995</v>
          </cell>
          <cell r="K15">
            <v>104.97366603857871</v>
          </cell>
          <cell r="L15">
            <v>3473687.9399999976</v>
          </cell>
        </row>
        <row r="16">
          <cell r="B16">
            <v>38978086</v>
          </cell>
          <cell r="C16">
            <v>25938740</v>
          </cell>
          <cell r="D16">
            <v>4529175</v>
          </cell>
          <cell r="G16">
            <v>25954241.32</v>
          </cell>
          <cell r="H16">
            <v>4087363.370000001</v>
          </cell>
          <cell r="I16">
            <v>90.24520735012449</v>
          </cell>
          <cell r="J16">
            <v>-441811.62999999896</v>
          </cell>
          <cell r="K16">
            <v>100.05976126828058</v>
          </cell>
          <cell r="L16">
            <v>15501.320000000298</v>
          </cell>
        </row>
        <row r="17">
          <cell r="B17">
            <v>310447028</v>
          </cell>
          <cell r="C17">
            <v>220557983</v>
          </cell>
          <cell r="D17">
            <v>34622457</v>
          </cell>
          <cell r="G17">
            <v>253236055.29</v>
          </cell>
          <cell r="H17">
            <v>26317493.349999994</v>
          </cell>
          <cell r="I17">
            <v>76.01278369700913</v>
          </cell>
          <cell r="J17">
            <v>-8304963.650000006</v>
          </cell>
          <cell r="K17">
            <v>114.81609137221753</v>
          </cell>
          <cell r="L17">
            <v>32678072.28999999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76268.92</v>
          </cell>
          <cell r="H18">
            <v>10080.479999999996</v>
          </cell>
          <cell r="I18">
            <v>89.20778761061943</v>
          </cell>
          <cell r="J18">
            <v>-1219.520000000004</v>
          </cell>
          <cell r="K18">
            <v>85.40752519596865</v>
          </cell>
          <cell r="L18">
            <v>-13031.080000000002</v>
          </cell>
        </row>
        <row r="19">
          <cell r="B19">
            <v>5855500</v>
          </cell>
          <cell r="C19">
            <v>4115405</v>
          </cell>
          <cell r="D19">
            <v>469839</v>
          </cell>
          <cell r="G19">
            <v>4445536.3</v>
          </cell>
          <cell r="H19">
            <v>631522.6699999999</v>
          </cell>
          <cell r="I19">
            <v>134.41256898639747</v>
          </cell>
          <cell r="J19">
            <v>161683.66999999993</v>
          </cell>
          <cell r="K19">
            <v>108.02184232171558</v>
          </cell>
          <cell r="L19">
            <v>330131.2999999998</v>
          </cell>
        </row>
        <row r="20">
          <cell r="B20">
            <v>133804373</v>
          </cell>
          <cell r="C20">
            <v>96492273</v>
          </cell>
          <cell r="D20">
            <v>11539530</v>
          </cell>
          <cell r="G20">
            <v>99054504.59</v>
          </cell>
          <cell r="H20">
            <v>10870394.400000006</v>
          </cell>
          <cell r="I20">
            <v>94.20136175390164</v>
          </cell>
          <cell r="J20">
            <v>-669135.599999994</v>
          </cell>
          <cell r="K20">
            <v>102.65537489203929</v>
          </cell>
          <cell r="L20">
            <v>2562231.5900000036</v>
          </cell>
        </row>
        <row r="21">
          <cell r="B21">
            <v>35201370</v>
          </cell>
          <cell r="C21">
            <v>25202935</v>
          </cell>
          <cell r="D21">
            <v>3710105</v>
          </cell>
          <cell r="G21">
            <v>27908621.8</v>
          </cell>
          <cell r="H21">
            <v>2476302.8200000003</v>
          </cell>
          <cell r="I21">
            <v>66.74481773426898</v>
          </cell>
          <cell r="J21">
            <v>-1233802.1799999997</v>
          </cell>
          <cell r="K21">
            <v>110.73560202412934</v>
          </cell>
          <cell r="L21">
            <v>2705686.8000000007</v>
          </cell>
        </row>
        <row r="22">
          <cell r="B22">
            <v>61409766</v>
          </cell>
          <cell r="C22">
            <v>45017514</v>
          </cell>
          <cell r="D22">
            <v>4879816</v>
          </cell>
          <cell r="G22">
            <v>48329255.68</v>
          </cell>
          <cell r="H22">
            <v>6234229.490000002</v>
          </cell>
          <cell r="I22">
            <v>127.7554213109675</v>
          </cell>
          <cell r="J22">
            <v>1354413.490000002</v>
          </cell>
          <cell r="K22">
            <v>107.35656278132106</v>
          </cell>
          <cell r="L22">
            <v>3311741.6799999997</v>
          </cell>
        </row>
        <row r="23">
          <cell r="B23">
            <v>4526967</v>
          </cell>
          <cell r="C23">
            <v>2592860</v>
          </cell>
          <cell r="D23">
            <v>381350</v>
          </cell>
          <cell r="G23">
            <v>3135094.61</v>
          </cell>
          <cell r="H23">
            <v>787750.4899999998</v>
          </cell>
          <cell r="I23">
            <v>206.56889733840296</v>
          </cell>
          <cell r="J23">
            <v>406400.48999999976</v>
          </cell>
          <cell r="K23">
            <v>120.91260654258231</v>
          </cell>
          <cell r="L23">
            <v>542234.6099999999</v>
          </cell>
        </row>
        <row r="24">
          <cell r="B24">
            <v>40137674</v>
          </cell>
          <cell r="C24">
            <v>26619783</v>
          </cell>
          <cell r="D24">
            <v>3211307</v>
          </cell>
          <cell r="G24">
            <v>29940080.32</v>
          </cell>
          <cell r="H24">
            <v>3442951.9400000013</v>
          </cell>
          <cell r="I24">
            <v>107.2134162196265</v>
          </cell>
          <cell r="J24">
            <v>231644.94000000134</v>
          </cell>
          <cell r="K24">
            <v>112.47304427688233</v>
          </cell>
          <cell r="L24">
            <v>3320297.3200000003</v>
          </cell>
        </row>
        <row r="25">
          <cell r="B25">
            <v>118895971</v>
          </cell>
          <cell r="C25">
            <v>88522856</v>
          </cell>
          <cell r="D25">
            <v>12567650</v>
          </cell>
          <cell r="G25">
            <v>95288267.72</v>
          </cell>
          <cell r="H25">
            <v>13437001.310000002</v>
          </cell>
          <cell r="I25">
            <v>106.91737365378573</v>
          </cell>
          <cell r="J25">
            <v>869351.3100000024</v>
          </cell>
          <cell r="K25">
            <v>107.64255925046069</v>
          </cell>
          <cell r="L25">
            <v>6765411.719999999</v>
          </cell>
        </row>
        <row r="26">
          <cell r="B26">
            <v>7480505</v>
          </cell>
          <cell r="C26">
            <v>5265916</v>
          </cell>
          <cell r="D26">
            <v>652536</v>
          </cell>
          <cell r="G26">
            <v>5496616.13</v>
          </cell>
          <cell r="H26">
            <v>522129.7299999995</v>
          </cell>
          <cell r="I26">
            <v>80.01546734586283</v>
          </cell>
          <cell r="J26">
            <v>-130406.27000000048</v>
          </cell>
          <cell r="K26">
            <v>104.38100664727656</v>
          </cell>
          <cell r="L26">
            <v>230700.1299999999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47735957.36</v>
          </cell>
          <cell r="H27">
            <v>4317599.170000002</v>
          </cell>
          <cell r="I27">
            <v>86.00346296667388</v>
          </cell>
          <cell r="J27">
            <v>-702662.8299999982</v>
          </cell>
          <cell r="K27">
            <v>101.22672703519426</v>
          </cell>
          <cell r="L27">
            <v>578493.3599999994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94238.14</v>
          </cell>
          <cell r="H28">
            <v>-8508.36</v>
          </cell>
          <cell r="I28">
            <v>-200.19670588235297</v>
          </cell>
          <cell r="J28">
            <v>-12758.36</v>
          </cell>
          <cell r="K28">
            <v>90.00777459407831</v>
          </cell>
          <cell r="L28">
            <v>-10461.86</v>
          </cell>
        </row>
        <row r="29">
          <cell r="B29">
            <v>204778596</v>
          </cell>
          <cell r="C29">
            <v>152863207</v>
          </cell>
          <cell r="D29">
            <v>17245643</v>
          </cell>
          <cell r="G29">
            <v>161896709.06</v>
          </cell>
          <cell r="H29">
            <v>16631244.379999995</v>
          </cell>
          <cell r="I29">
            <v>96.43736902126523</v>
          </cell>
          <cell r="J29">
            <v>-614398.6200000048</v>
          </cell>
          <cell r="K29">
            <v>105.90953326002118</v>
          </cell>
          <cell r="L29">
            <v>9033502.060000002</v>
          </cell>
        </row>
        <row r="30">
          <cell r="B30">
            <v>25848663</v>
          </cell>
          <cell r="C30">
            <v>20964777</v>
          </cell>
          <cell r="D30">
            <v>1645898</v>
          </cell>
          <cell r="G30">
            <v>21824166.08</v>
          </cell>
          <cell r="H30">
            <v>2045908.919999998</v>
          </cell>
          <cell r="I30">
            <v>124.30350604958498</v>
          </cell>
          <cell r="J30">
            <v>400010.91999999806</v>
          </cell>
          <cell r="K30">
            <v>104.09920448951114</v>
          </cell>
          <cell r="L30">
            <v>859389.0799999982</v>
          </cell>
        </row>
        <row r="31">
          <cell r="B31">
            <v>40297109</v>
          </cell>
          <cell r="C31">
            <v>27123280</v>
          </cell>
          <cell r="D31">
            <v>3733736</v>
          </cell>
          <cell r="G31">
            <v>30280386.9</v>
          </cell>
          <cell r="H31">
            <v>4718168.369999997</v>
          </cell>
          <cell r="I31">
            <v>126.36588044789447</v>
          </cell>
          <cell r="J31">
            <v>984432.3699999973</v>
          </cell>
          <cell r="K31">
            <v>111.63984186278356</v>
          </cell>
          <cell r="L31">
            <v>3157106.8999999985</v>
          </cell>
        </row>
        <row r="32">
          <cell r="B32">
            <v>40547165</v>
          </cell>
          <cell r="C32">
            <v>31262248</v>
          </cell>
          <cell r="D32">
            <v>3547037</v>
          </cell>
          <cell r="G32">
            <v>34511987.88</v>
          </cell>
          <cell r="H32">
            <v>3627933.7200000025</v>
          </cell>
          <cell r="I32">
            <v>102.28068441349787</v>
          </cell>
          <cell r="J32">
            <v>80896.72000000253</v>
          </cell>
          <cell r="K32">
            <v>110.39509340467136</v>
          </cell>
          <cell r="L32">
            <v>3249739.8800000027</v>
          </cell>
        </row>
        <row r="33">
          <cell r="B33">
            <v>78044719</v>
          </cell>
          <cell r="C33">
            <v>56472312</v>
          </cell>
          <cell r="D33">
            <v>8208709</v>
          </cell>
          <cell r="G33">
            <v>61347618.29</v>
          </cell>
          <cell r="H33">
            <v>7033268.8999999985</v>
          </cell>
          <cell r="I33">
            <v>85.68057291347517</v>
          </cell>
          <cell r="J33">
            <v>-1175440.1000000015</v>
          </cell>
          <cell r="K33">
            <v>108.63309136342781</v>
          </cell>
          <cell r="L33">
            <v>4875306.289999999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212489.85</v>
          </cell>
          <cell r="H34">
            <v>34834.99000000002</v>
          </cell>
          <cell r="I34">
            <v>110.23731012658233</v>
          </cell>
          <cell r="J34">
            <v>3234.99000000002</v>
          </cell>
          <cell r="K34">
            <v>76.68345362684951</v>
          </cell>
          <cell r="L34">
            <v>-64610.149999999994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5828517.26</v>
          </cell>
          <cell r="H35">
            <v>575047.7400000002</v>
          </cell>
          <cell r="I35">
            <v>80.1739616591147</v>
          </cell>
          <cell r="J35">
            <v>-142202.25999999978</v>
          </cell>
          <cell r="K35">
            <v>96.66770258445399</v>
          </cell>
          <cell r="L35">
            <v>-200918.74000000022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13647109.65</v>
          </cell>
          <cell r="H36">
            <v>1584195.0999999996</v>
          </cell>
          <cell r="I36">
            <v>65.96415306462356</v>
          </cell>
          <cell r="J36">
            <v>-817404.9000000004</v>
          </cell>
          <cell r="K36">
            <v>105.94733954137678</v>
          </cell>
          <cell r="L36">
            <v>766078.6500000004</v>
          </cell>
        </row>
        <row r="37">
          <cell r="B37">
            <v>49602581</v>
          </cell>
          <cell r="C37">
            <v>36271021</v>
          </cell>
          <cell r="D37">
            <v>6504395</v>
          </cell>
          <cell r="G37">
            <v>36094530.76</v>
          </cell>
          <cell r="H37">
            <v>4548488.3999999985</v>
          </cell>
          <cell r="I37">
            <v>69.92946154100417</v>
          </cell>
          <cell r="J37">
            <v>-1955906.6000000015</v>
          </cell>
          <cell r="K37">
            <v>99.5134125394485</v>
          </cell>
          <cell r="L37">
            <v>-176490.2400000021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18808100.71</v>
          </cell>
          <cell r="H38">
            <v>2291662.620000001</v>
          </cell>
          <cell r="I38">
            <v>94.20460289298397</v>
          </cell>
          <cell r="J38">
            <v>-140981.37999999896</v>
          </cell>
          <cell r="K38">
            <v>109.90849272891545</v>
          </cell>
          <cell r="L38">
            <v>1695591.710000001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13221275.46</v>
          </cell>
          <cell r="H39">
            <v>1778956.75</v>
          </cell>
          <cell r="I39">
            <v>75.68128640043564</v>
          </cell>
          <cell r="J39">
            <v>-571633.25</v>
          </cell>
          <cell r="K39">
            <v>101.57316787979323</v>
          </cell>
          <cell r="L39">
            <v>204771.4600000009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12732601.31</v>
          </cell>
          <cell r="H40">
            <v>1961070.370000001</v>
          </cell>
          <cell r="I40">
            <v>121.14421079942433</v>
          </cell>
          <cell r="J40">
            <v>342280.37000000104</v>
          </cell>
          <cell r="K40">
            <v>101.7327899371431</v>
          </cell>
          <cell r="L40">
            <v>216871.31000000052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15631359.99</v>
          </cell>
          <cell r="H41">
            <v>1562827.4800000004</v>
          </cell>
          <cell r="I41">
            <v>58.70008270751814</v>
          </cell>
          <cell r="J41">
            <v>-1099566.5199999996</v>
          </cell>
          <cell r="K41">
            <v>100.18312747587979</v>
          </cell>
          <cell r="L41">
            <v>28572.990000000224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24496674.56</v>
          </cell>
          <cell r="H42">
            <v>3273243.9499999993</v>
          </cell>
          <cell r="I42">
            <v>99.6547492772296</v>
          </cell>
          <cell r="J42">
            <v>-11340.050000000745</v>
          </cell>
          <cell r="K42">
            <v>99.49874080450981</v>
          </cell>
          <cell r="L42">
            <v>-123410.44000000134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46473754.36</v>
          </cell>
          <cell r="H43">
            <v>5761818.170000002</v>
          </cell>
          <cell r="I43">
            <v>76.2554780742039</v>
          </cell>
          <cell r="J43">
            <v>-1794121.8299999982</v>
          </cell>
          <cell r="K43">
            <v>108.54158994300825</v>
          </cell>
          <cell r="L43">
            <v>3657213.3599999994</v>
          </cell>
        </row>
        <row r="44">
          <cell r="B44">
            <v>27882674</v>
          </cell>
          <cell r="C44">
            <v>22662274</v>
          </cell>
          <cell r="D44">
            <v>4172000</v>
          </cell>
          <cell r="G44">
            <v>20983829.04</v>
          </cell>
          <cell r="H44">
            <v>2537875.509999998</v>
          </cell>
          <cell r="I44">
            <v>60.83114837008624</v>
          </cell>
          <cell r="J44">
            <v>-1634124.490000002</v>
          </cell>
          <cell r="K44">
            <v>92.59366045966966</v>
          </cell>
          <cell r="L44">
            <v>-1678444.960000001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21565298.53</v>
          </cell>
          <cell r="H45">
            <v>2166129.6900000013</v>
          </cell>
          <cell r="I45">
            <v>99.02886614622484</v>
          </cell>
          <cell r="J45">
            <v>-21242.30999999866</v>
          </cell>
          <cell r="K45">
            <v>105.26308392502423</v>
          </cell>
          <cell r="L45">
            <v>1078250.5300000012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8217306.83</v>
          </cell>
          <cell r="H46">
            <v>725486.2199999997</v>
          </cell>
          <cell r="I46">
            <v>67.57635388140612</v>
          </cell>
          <cell r="J46">
            <v>-348093.78000000026</v>
          </cell>
          <cell r="K46">
            <v>96.02569692864799</v>
          </cell>
          <cell r="L46">
            <v>-340097.1699999999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6845116.98</v>
          </cell>
          <cell r="H47">
            <v>510014.9000000004</v>
          </cell>
          <cell r="I47">
            <v>35.877960812562854</v>
          </cell>
          <cell r="J47">
            <v>-911512.0999999996</v>
          </cell>
          <cell r="K47">
            <v>92.55626405222112</v>
          </cell>
          <cell r="L47">
            <v>-550511.0199999996</v>
          </cell>
        </row>
        <row r="48">
          <cell r="B48">
            <v>14945723</v>
          </cell>
          <cell r="C48">
            <v>11892345</v>
          </cell>
          <cell r="D48">
            <v>3061828</v>
          </cell>
          <cell r="G48">
            <v>9917506.25</v>
          </cell>
          <cell r="H48">
            <v>887724.9900000002</v>
          </cell>
          <cell r="I48">
            <v>28.993300407469007</v>
          </cell>
          <cell r="J48">
            <v>-2174103.01</v>
          </cell>
          <cell r="K48">
            <v>83.39403414549443</v>
          </cell>
          <cell r="L48">
            <v>-1974838.75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18192266.92</v>
          </cell>
          <cell r="H49">
            <v>2583555.2700000014</v>
          </cell>
          <cell r="I49">
            <v>76.2473942600974</v>
          </cell>
          <cell r="J49">
            <v>-804829.7299999986</v>
          </cell>
          <cell r="K49">
            <v>94.58203909687126</v>
          </cell>
          <cell r="L49">
            <v>-1042111.0799999982</v>
          </cell>
        </row>
        <row r="50">
          <cell r="B50">
            <v>11613200</v>
          </cell>
          <cell r="C50">
            <v>7433817</v>
          </cell>
          <cell r="D50">
            <v>2579817</v>
          </cell>
          <cell r="G50">
            <v>8011957.03</v>
          </cell>
          <cell r="H50">
            <v>739065.2000000002</v>
          </cell>
          <cell r="I50">
            <v>28.647969991669957</v>
          </cell>
          <cell r="J50">
            <v>-1840751.7999999998</v>
          </cell>
          <cell r="K50">
            <v>107.7771625263307</v>
          </cell>
          <cell r="L50">
            <v>578140.0300000003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6858625.19</v>
          </cell>
          <cell r="H51">
            <v>620781.1900000004</v>
          </cell>
          <cell r="I51">
            <v>102.32938102695135</v>
          </cell>
          <cell r="J51">
            <v>14131.19000000041</v>
          </cell>
          <cell r="K51">
            <v>112.37745272810807</v>
          </cell>
          <cell r="L51">
            <v>755421.1900000004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51188405.55</v>
          </cell>
          <cell r="H52">
            <v>9059217.299999997</v>
          </cell>
          <cell r="I52">
            <v>135.50154486602955</v>
          </cell>
          <cell r="J52">
            <v>2373524.299999997</v>
          </cell>
          <cell r="K52">
            <v>112.55761842121841</v>
          </cell>
          <cell r="L52">
            <v>5710892.549999997</v>
          </cell>
        </row>
        <row r="53">
          <cell r="B53">
            <v>82939186</v>
          </cell>
          <cell r="C53">
            <v>59323411</v>
          </cell>
          <cell r="D53">
            <v>8279032</v>
          </cell>
          <cell r="G53">
            <v>60576311.2</v>
          </cell>
          <cell r="H53">
            <v>6404661.07</v>
          </cell>
          <cell r="I53">
            <v>77.36002312830776</v>
          </cell>
          <cell r="J53">
            <v>-1874370.9299999997</v>
          </cell>
          <cell r="K53">
            <v>102.111982738147</v>
          </cell>
          <cell r="L53">
            <v>1252900.200000003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24619735.93</v>
          </cell>
          <cell r="H54">
            <v>2944277.469999999</v>
          </cell>
          <cell r="I54">
            <v>111.04069989779481</v>
          </cell>
          <cell r="J54">
            <v>292747.4699999988</v>
          </cell>
          <cell r="K54">
            <v>86.16635720643013</v>
          </cell>
          <cell r="L54">
            <v>-3952594.0700000003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49794774.65</v>
          </cell>
          <cell r="H55">
            <v>5390973.6999999955</v>
          </cell>
          <cell r="I55">
            <v>119.27064901160401</v>
          </cell>
          <cell r="J55">
            <v>871023.6999999955</v>
          </cell>
          <cell r="K55">
            <v>117.07753826873994</v>
          </cell>
          <cell r="L55">
            <v>7263324.6499999985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57179303.66</v>
          </cell>
          <cell r="H56">
            <v>5790107.739999995</v>
          </cell>
          <cell r="I56">
            <v>71.36519119722426</v>
          </cell>
          <cell r="J56">
            <v>-2323242.2600000054</v>
          </cell>
          <cell r="K56">
            <v>92.26761752847898</v>
          </cell>
          <cell r="L56">
            <v>-4791846.340000004</v>
          </cell>
        </row>
        <row r="57">
          <cell r="B57">
            <v>14153811</v>
          </cell>
          <cell r="C57">
            <v>9822671</v>
          </cell>
          <cell r="D57">
            <v>1558990</v>
          </cell>
          <cell r="G57">
            <v>10961398.06</v>
          </cell>
          <cell r="H57">
            <v>1581096.9299999997</v>
          </cell>
          <cell r="I57">
            <v>101.41802898030133</v>
          </cell>
          <cell r="J57">
            <v>22106.929999999702</v>
          </cell>
          <cell r="K57">
            <v>111.59284536761946</v>
          </cell>
          <cell r="L57">
            <v>1138727.0600000005</v>
          </cell>
        </row>
        <row r="58">
          <cell r="B58">
            <v>62741500</v>
          </cell>
          <cell r="C58">
            <v>47407001</v>
          </cell>
          <cell r="D58">
            <v>6430560</v>
          </cell>
          <cell r="G58">
            <v>47943243.06</v>
          </cell>
          <cell r="H58">
            <v>6849351.670000002</v>
          </cell>
          <cell r="I58">
            <v>106.51252254858055</v>
          </cell>
          <cell r="J58">
            <v>418791.6700000018</v>
          </cell>
          <cell r="K58">
            <v>101.13114529223226</v>
          </cell>
          <cell r="L58">
            <v>536242.0600000024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16667486.94</v>
          </cell>
          <cell r="H59">
            <v>2004558.3699999992</v>
          </cell>
          <cell r="I59">
            <v>146.659299406722</v>
          </cell>
          <cell r="J59">
            <v>637745.3699999992</v>
          </cell>
          <cell r="K59">
            <v>124.08813253449324</v>
          </cell>
          <cell r="L59">
            <v>3235511.9399999995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10598728.06</v>
          </cell>
          <cell r="H60">
            <v>2212647.210000001</v>
          </cell>
          <cell r="I60">
            <v>133.02970769080008</v>
          </cell>
          <cell r="J60">
            <v>549374.2100000009</v>
          </cell>
          <cell r="K60">
            <v>99.18006664390244</v>
          </cell>
          <cell r="L60">
            <v>-87620.93999999948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9165977.32</v>
          </cell>
          <cell r="H61">
            <v>462765.4500000011</v>
          </cell>
          <cell r="I61">
            <v>118.49222240714927</v>
          </cell>
          <cell r="J61">
            <v>72220.45000000112</v>
          </cell>
          <cell r="K61">
            <v>111.08491448343145</v>
          </cell>
          <cell r="L61">
            <v>914652.3200000003</v>
          </cell>
        </row>
        <row r="62">
          <cell r="B62">
            <v>14076930</v>
          </cell>
          <cell r="C62">
            <v>9842580</v>
          </cell>
          <cell r="D62">
            <v>1117500</v>
          </cell>
          <cell r="G62">
            <v>9667039.02</v>
          </cell>
          <cell r="H62">
            <v>767374.4100000001</v>
          </cell>
          <cell r="I62">
            <v>68.66885100671142</v>
          </cell>
          <cell r="J62">
            <v>-350125.58999999985</v>
          </cell>
          <cell r="K62">
            <v>98.2165145723987</v>
          </cell>
          <cell r="L62">
            <v>-175540.98000000045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5958788.62</v>
          </cell>
          <cell r="H63">
            <v>936074.7199999997</v>
          </cell>
          <cell r="I63">
            <v>147.92841215634274</v>
          </cell>
          <cell r="J63">
            <v>303285.71999999974</v>
          </cell>
          <cell r="K63">
            <v>113.53566135106323</v>
          </cell>
          <cell r="L63">
            <v>710403.6200000001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11582314.16</v>
          </cell>
          <cell r="H64">
            <v>1423115.9299999997</v>
          </cell>
          <cell r="I64">
            <v>91.38295715047099</v>
          </cell>
          <cell r="J64">
            <v>-134194.0700000003</v>
          </cell>
          <cell r="K64">
            <v>108.1048852151772</v>
          </cell>
          <cell r="L64">
            <v>868354.1600000001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7989153.16</v>
          </cell>
          <cell r="H65">
            <v>909494.5499999998</v>
          </cell>
          <cell r="I65">
            <v>122.79017537701331</v>
          </cell>
          <cell r="J65">
            <v>168804.5499999998</v>
          </cell>
          <cell r="K65">
            <v>99.79354860629596</v>
          </cell>
          <cell r="L65">
            <v>-16527.83999999985</v>
          </cell>
        </row>
        <row r="66">
          <cell r="B66">
            <v>32139871</v>
          </cell>
          <cell r="C66">
            <v>24385287</v>
          </cell>
          <cell r="D66">
            <v>3799620</v>
          </cell>
          <cell r="G66">
            <v>25454164.61</v>
          </cell>
          <cell r="H66">
            <v>2756134.8200000003</v>
          </cell>
          <cell r="I66">
            <v>72.53711739595012</v>
          </cell>
          <cell r="J66">
            <v>-1043485.1799999997</v>
          </cell>
          <cell r="K66">
            <v>104.38328902997942</v>
          </cell>
          <cell r="L66">
            <v>1068877.6099999994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53226066.84</v>
          </cell>
          <cell r="H67">
            <v>4402234.3000000045</v>
          </cell>
          <cell r="I67">
            <v>72.78046763508151</v>
          </cell>
          <cell r="J67">
            <v>-1646413.6999999955</v>
          </cell>
          <cell r="K67">
            <v>107.92238187272855</v>
          </cell>
          <cell r="L67">
            <v>3907226.8400000036</v>
          </cell>
        </row>
        <row r="68">
          <cell r="B68">
            <v>94926444</v>
          </cell>
          <cell r="C68">
            <v>69291654</v>
          </cell>
          <cell r="D68">
            <v>11340935</v>
          </cell>
          <cell r="G68">
            <v>64360665.59</v>
          </cell>
          <cell r="H68">
            <v>6327454.770000003</v>
          </cell>
          <cell r="I68">
            <v>55.7930608896004</v>
          </cell>
          <cell r="J68">
            <v>-5013480.229999997</v>
          </cell>
          <cell r="K68">
            <v>92.8837195746547</v>
          </cell>
          <cell r="L68">
            <v>-4930988.409999996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11638436.78</v>
          </cell>
          <cell r="H69">
            <v>1654177.2599999998</v>
          </cell>
          <cell r="I69">
            <v>93.97399573924157</v>
          </cell>
          <cell r="J69">
            <v>-106072.74000000022</v>
          </cell>
          <cell r="K69">
            <v>107.23625717307897</v>
          </cell>
          <cell r="L69">
            <v>785356.7799999993</v>
          </cell>
        </row>
        <row r="70">
          <cell r="B70">
            <v>8651665</v>
          </cell>
          <cell r="C70">
            <v>6546490</v>
          </cell>
          <cell r="D70">
            <v>789770</v>
          </cell>
          <cell r="G70">
            <v>6932884.57</v>
          </cell>
          <cell r="H70">
            <v>694642.04</v>
          </cell>
          <cell r="I70">
            <v>87.95497929777024</v>
          </cell>
          <cell r="J70">
            <v>-95127.95999999996</v>
          </cell>
          <cell r="K70">
            <v>105.90231666129483</v>
          </cell>
          <cell r="L70">
            <v>386394.5700000003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5471315.84</v>
          </cell>
          <cell r="H71">
            <v>736993.2699999996</v>
          </cell>
          <cell r="I71">
            <v>221.81154875233614</v>
          </cell>
          <cell r="J71">
            <v>404732.26999999955</v>
          </cell>
          <cell r="K71">
            <v>138.42895470034176</v>
          </cell>
          <cell r="L71">
            <v>1518879.8399999999</v>
          </cell>
        </row>
        <row r="72">
          <cell r="B72">
            <v>50431108</v>
          </cell>
          <cell r="C72">
            <v>36859347</v>
          </cell>
          <cell r="D72">
            <v>6281995</v>
          </cell>
          <cell r="G72">
            <v>39496625.81</v>
          </cell>
          <cell r="H72">
            <v>4977154.68</v>
          </cell>
          <cell r="I72">
            <v>79.2288863649207</v>
          </cell>
          <cell r="J72">
            <v>-1304840.3200000003</v>
          </cell>
          <cell r="K72">
            <v>107.1549797396031</v>
          </cell>
          <cell r="L72">
            <v>2637278.8100000024</v>
          </cell>
        </row>
        <row r="73">
          <cell r="B73">
            <v>23141359</v>
          </cell>
          <cell r="C73">
            <v>17524949</v>
          </cell>
          <cell r="D73">
            <v>3164379</v>
          </cell>
          <cell r="G73">
            <v>17646145.95</v>
          </cell>
          <cell r="H73">
            <v>1862096.8599999994</v>
          </cell>
          <cell r="I73">
            <v>58.84557001547537</v>
          </cell>
          <cell r="J73">
            <v>-1302282.1400000006</v>
          </cell>
          <cell r="K73">
            <v>100.691568061054</v>
          </cell>
          <cell r="L73">
            <v>121196.94999999925</v>
          </cell>
        </row>
        <row r="74">
          <cell r="B74">
            <v>8337950</v>
          </cell>
          <cell r="C74">
            <v>6502930</v>
          </cell>
          <cell r="D74">
            <v>1129300</v>
          </cell>
          <cell r="G74">
            <v>7022403.6</v>
          </cell>
          <cell r="H74">
            <v>835252.0800000001</v>
          </cell>
          <cell r="I74">
            <v>73.96193039936244</v>
          </cell>
          <cell r="J74">
            <v>-294047.9199999999</v>
          </cell>
          <cell r="K74">
            <v>107.98830065831864</v>
          </cell>
          <cell r="L74">
            <v>519473.5999999996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6634142</v>
          </cell>
          <cell r="H75">
            <v>985659.4400000004</v>
          </cell>
          <cell r="I75">
            <v>82.4438786435053</v>
          </cell>
          <cell r="J75">
            <v>-209892.5599999996</v>
          </cell>
          <cell r="K75">
            <v>100.81731090700205</v>
          </cell>
          <cell r="L75">
            <v>53782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7313705.39</v>
          </cell>
          <cell r="H76">
            <v>389447.01999999955</v>
          </cell>
          <cell r="I76">
            <v>55.96701305308171</v>
          </cell>
          <cell r="J76">
            <v>-306403.98000000045</v>
          </cell>
          <cell r="K76">
            <v>131.9064128324824</v>
          </cell>
          <cell r="L76">
            <v>1769088.3899999997</v>
          </cell>
        </row>
        <row r="77">
          <cell r="B77">
            <v>15559117</v>
          </cell>
          <cell r="C77">
            <v>11362479</v>
          </cell>
          <cell r="D77">
            <v>2150855</v>
          </cell>
          <cell r="G77">
            <v>11376941.31</v>
          </cell>
          <cell r="H77">
            <v>1561692.08</v>
          </cell>
          <cell r="I77">
            <v>72.6079665993291</v>
          </cell>
          <cell r="J77">
            <v>-589162.9199999999</v>
          </cell>
          <cell r="K77">
            <v>100.12728129134496</v>
          </cell>
          <cell r="L77">
            <v>14462.310000000522</v>
          </cell>
        </row>
        <row r="78">
          <cell r="B78">
            <v>11419162</v>
          </cell>
          <cell r="C78">
            <v>9090819</v>
          </cell>
          <cell r="D78">
            <v>1143896</v>
          </cell>
          <cell r="G78">
            <v>9846404.31</v>
          </cell>
          <cell r="H78">
            <v>826104.1900000013</v>
          </cell>
          <cell r="I78">
            <v>72.21847003573764</v>
          </cell>
          <cell r="J78">
            <v>-317791.80999999866</v>
          </cell>
          <cell r="K78">
            <v>108.3115207771709</v>
          </cell>
          <cell r="L78">
            <v>755585.3100000005</v>
          </cell>
        </row>
        <row r="79">
          <cell r="B79">
            <v>12223337739</v>
          </cell>
          <cell r="C79">
            <v>8868629098</v>
          </cell>
          <cell r="D79">
            <v>957975818</v>
          </cell>
          <cell r="G79">
            <v>8983988856.62</v>
          </cell>
          <cell r="H79">
            <v>836038477.1500002</v>
          </cell>
          <cell r="I79">
            <v>87.27135502182377</v>
          </cell>
          <cell r="J79">
            <v>-121937340.85000014</v>
          </cell>
          <cell r="K79">
            <v>101.30076201569887</v>
          </cell>
          <cell r="L79">
            <v>115359758.62000012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26.09.2019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1739668920</v>
      </c>
      <c r="D10" s="33">
        <f>'[1]вспомогат'!D10</f>
        <v>183437110</v>
      </c>
      <c r="E10" s="33">
        <f>'[1]вспомогат'!G10</f>
        <v>1568001494.23</v>
      </c>
      <c r="F10" s="33">
        <f>'[1]вспомогат'!H10</f>
        <v>118089759.75999999</v>
      </c>
      <c r="G10" s="34">
        <f>'[1]вспомогат'!I10</f>
        <v>64.3761558171081</v>
      </c>
      <c r="H10" s="35">
        <f>'[1]вспомогат'!J10</f>
        <v>-65347350.24000001</v>
      </c>
      <c r="I10" s="36">
        <f>'[1]вспомогат'!K10</f>
        <v>90.13217838196476</v>
      </c>
      <c r="J10" s="37">
        <f>'[1]вспомогат'!L10</f>
        <v>-171667425.76999998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3980000000</v>
      </c>
      <c r="D12" s="38">
        <f>'[1]вспомогат'!D11</f>
        <v>359500000</v>
      </c>
      <c r="E12" s="33">
        <f>'[1]вспомогат'!G11</f>
        <v>4131111047.63</v>
      </c>
      <c r="F12" s="38">
        <f>'[1]вспомогат'!H11</f>
        <v>361397156.8699999</v>
      </c>
      <c r="G12" s="39">
        <f>'[1]вспомогат'!I11</f>
        <v>100.52772096522946</v>
      </c>
      <c r="H12" s="35">
        <f>'[1]вспомогат'!J11</f>
        <v>1897156.8699998856</v>
      </c>
      <c r="I12" s="36">
        <f>'[1]вспомогат'!K11</f>
        <v>103.79675999070352</v>
      </c>
      <c r="J12" s="37">
        <f>'[1]вспомогат'!L11</f>
        <v>151111047.6300001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342374806</v>
      </c>
      <c r="D13" s="38">
        <f>'[1]вспомогат'!D12</f>
        <v>46356173</v>
      </c>
      <c r="E13" s="33">
        <f>'[1]вспомогат'!G12</f>
        <v>354931231.22</v>
      </c>
      <c r="F13" s="38">
        <f>'[1]вспомогат'!H12</f>
        <v>35526617.900000036</v>
      </c>
      <c r="G13" s="39">
        <f>'[1]вспомогат'!I12</f>
        <v>76.63837543276067</v>
      </c>
      <c r="H13" s="35">
        <f>'[1]вспомогат'!J12</f>
        <v>-10829555.099999964</v>
      </c>
      <c r="I13" s="36">
        <f>'[1]вспомогат'!K12</f>
        <v>103.6674501160579</v>
      </c>
      <c r="J13" s="37">
        <f>'[1]вспомогат'!L12</f>
        <v>12556425.220000029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485403808</v>
      </c>
      <c r="D14" s="38">
        <f>'[1]вспомогат'!D13</f>
        <v>59791452</v>
      </c>
      <c r="E14" s="33">
        <f>'[1]вспомогат'!G13</f>
        <v>512889555.33</v>
      </c>
      <c r="F14" s="38">
        <f>'[1]вспомогат'!H13</f>
        <v>51684404.06999999</v>
      </c>
      <c r="G14" s="39">
        <f>'[1]вспомогат'!I13</f>
        <v>86.44112551406177</v>
      </c>
      <c r="H14" s="35">
        <f>'[1]вспомогат'!J13</f>
        <v>-8107047.930000007</v>
      </c>
      <c r="I14" s="36">
        <f>'[1]вспомогат'!K13</f>
        <v>105.66244987719584</v>
      </c>
      <c r="J14" s="37">
        <f>'[1]вспомогат'!L13</f>
        <v>27485747.329999983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470968500</v>
      </c>
      <c r="D15" s="38">
        <f>'[1]вспомогат'!D14</f>
        <v>53325000</v>
      </c>
      <c r="E15" s="33">
        <f>'[1]вспомогат'!G14</f>
        <v>465133751.21</v>
      </c>
      <c r="F15" s="38">
        <f>'[1]вспомогат'!H14</f>
        <v>46055361.21999997</v>
      </c>
      <c r="G15" s="39">
        <f>'[1]вспомогат'!I14</f>
        <v>86.36729717768395</v>
      </c>
      <c r="H15" s="35">
        <f>'[1]вспомогат'!J14</f>
        <v>-7269638.780000031</v>
      </c>
      <c r="I15" s="36">
        <f>'[1]вспомогат'!K14</f>
        <v>98.76111697703773</v>
      </c>
      <c r="J15" s="37">
        <f>'[1]вспомогат'!L14</f>
        <v>-5834748.790000021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69841600</v>
      </c>
      <c r="D16" s="38">
        <f>'[1]вспомогат'!D15</f>
        <v>5993200</v>
      </c>
      <c r="E16" s="33">
        <f>'[1]вспомогат'!G15</f>
        <v>73315287.94</v>
      </c>
      <c r="F16" s="38">
        <f>'[1]вспомогат'!H15</f>
        <v>7214804.309999995</v>
      </c>
      <c r="G16" s="39">
        <f>'[1]вспомогат'!I15</f>
        <v>120.38317276246404</v>
      </c>
      <c r="H16" s="35">
        <f>'[1]вспомогат'!J15</f>
        <v>1221604.309999995</v>
      </c>
      <c r="I16" s="36">
        <f>'[1]вспомогат'!K15</f>
        <v>104.97366603857871</v>
      </c>
      <c r="J16" s="37">
        <f>'[1]вспомогат'!L15</f>
        <v>3473687.9399999976</v>
      </c>
    </row>
    <row r="17" spans="1:10" ht="18" customHeight="1">
      <c r="A17" s="40" t="s">
        <v>19</v>
      </c>
      <c r="B17" s="41">
        <f>SUM(B12:B16)</f>
        <v>7400428056</v>
      </c>
      <c r="C17" s="41">
        <f>SUM(C12:C16)</f>
        <v>5348588714</v>
      </c>
      <c r="D17" s="41">
        <f>SUM(D12:D16)</f>
        <v>524965825</v>
      </c>
      <c r="E17" s="41">
        <f>SUM(E12:E16)</f>
        <v>5537380873.33</v>
      </c>
      <c r="F17" s="41">
        <f>SUM(F12:F16)</f>
        <v>501878344.3699999</v>
      </c>
      <c r="G17" s="42">
        <f>F17/D17*100</f>
        <v>95.60209835945032</v>
      </c>
      <c r="H17" s="41">
        <f>SUM(H12:H16)</f>
        <v>-23087480.630000122</v>
      </c>
      <c r="I17" s="43">
        <f>E17/C17*100</f>
        <v>103.5297565287799</v>
      </c>
      <c r="J17" s="41">
        <f>SUM(J12:J16)</f>
        <v>188792159.3300001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25938740</v>
      </c>
      <c r="D18" s="45">
        <f>'[1]вспомогат'!D16</f>
        <v>4529175</v>
      </c>
      <c r="E18" s="44">
        <f>'[1]вспомогат'!G16</f>
        <v>25954241.32</v>
      </c>
      <c r="F18" s="45">
        <f>'[1]вспомогат'!H16</f>
        <v>4087363.370000001</v>
      </c>
      <c r="G18" s="46">
        <f>'[1]вспомогат'!I16</f>
        <v>90.24520735012449</v>
      </c>
      <c r="H18" s="47">
        <f>'[1]вспомогат'!J16</f>
        <v>-441811.62999999896</v>
      </c>
      <c r="I18" s="48">
        <f>'[1]вспомогат'!K16</f>
        <v>100.05976126828058</v>
      </c>
      <c r="J18" s="49">
        <f>'[1]вспомогат'!L16</f>
        <v>15501.320000000298</v>
      </c>
    </row>
    <row r="19" spans="1:10" ht="12.75">
      <c r="A19" s="32" t="s">
        <v>21</v>
      </c>
      <c r="B19" s="33">
        <f>'[1]вспомогат'!B17</f>
        <v>310447028</v>
      </c>
      <c r="C19" s="33">
        <f>'[1]вспомогат'!C17</f>
        <v>220557983</v>
      </c>
      <c r="D19" s="38">
        <f>'[1]вспомогат'!D17</f>
        <v>34622457</v>
      </c>
      <c r="E19" s="33">
        <f>'[1]вспомогат'!G17</f>
        <v>253236055.29</v>
      </c>
      <c r="F19" s="38">
        <f>'[1]вспомогат'!H17</f>
        <v>26317493.349999994</v>
      </c>
      <c r="G19" s="39">
        <f>'[1]вспомогат'!I17</f>
        <v>76.01278369700913</v>
      </c>
      <c r="H19" s="35">
        <f>'[1]вспомогат'!J17</f>
        <v>-8304963.650000006</v>
      </c>
      <c r="I19" s="36">
        <f>'[1]вспомогат'!K17</f>
        <v>114.81609137221753</v>
      </c>
      <c r="J19" s="37">
        <f>'[1]вспомогат'!L17</f>
        <v>32678072.28999999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89300</v>
      </c>
      <c r="D20" s="38">
        <f>'[1]вспомогат'!D18</f>
        <v>11300</v>
      </c>
      <c r="E20" s="33">
        <f>'[1]вспомогат'!G18</f>
        <v>76268.92</v>
      </c>
      <c r="F20" s="38">
        <f>'[1]вспомогат'!H18</f>
        <v>10080.479999999996</v>
      </c>
      <c r="G20" s="39">
        <f>'[1]вспомогат'!I18</f>
        <v>89.20778761061943</v>
      </c>
      <c r="H20" s="35">
        <f>'[1]вспомогат'!J18</f>
        <v>-1219.520000000004</v>
      </c>
      <c r="I20" s="36">
        <f>'[1]вспомогат'!K18</f>
        <v>85.40752519596865</v>
      </c>
      <c r="J20" s="37">
        <f>'[1]вспомогат'!L18</f>
        <v>-13031.080000000002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4115405</v>
      </c>
      <c r="D21" s="38">
        <f>'[1]вспомогат'!D19</f>
        <v>469839</v>
      </c>
      <c r="E21" s="33">
        <f>'[1]вспомогат'!G19</f>
        <v>4445536.3</v>
      </c>
      <c r="F21" s="38">
        <f>'[1]вспомогат'!H19</f>
        <v>631522.6699999999</v>
      </c>
      <c r="G21" s="39">
        <f>'[1]вспомогат'!I19</f>
        <v>134.41256898639747</v>
      </c>
      <c r="H21" s="35">
        <f>'[1]вспомогат'!J19</f>
        <v>161683.66999999993</v>
      </c>
      <c r="I21" s="36">
        <f>'[1]вспомогат'!K19</f>
        <v>108.02184232171558</v>
      </c>
      <c r="J21" s="37">
        <f>'[1]вспомогат'!L19</f>
        <v>330131.2999999998</v>
      </c>
    </row>
    <row r="22" spans="1:10" ht="12.75">
      <c r="A22" s="32" t="s">
        <v>24</v>
      </c>
      <c r="B22" s="33">
        <f>'[1]вспомогат'!B20</f>
        <v>133804373</v>
      </c>
      <c r="C22" s="33">
        <f>'[1]вспомогат'!C20</f>
        <v>96492273</v>
      </c>
      <c r="D22" s="38">
        <f>'[1]вспомогат'!D20</f>
        <v>11539530</v>
      </c>
      <c r="E22" s="33">
        <f>'[1]вспомогат'!G20</f>
        <v>99054504.59</v>
      </c>
      <c r="F22" s="38">
        <f>'[1]вспомогат'!H20</f>
        <v>10870394.400000006</v>
      </c>
      <c r="G22" s="39">
        <f>'[1]вспомогат'!I20</f>
        <v>94.20136175390164</v>
      </c>
      <c r="H22" s="35">
        <f>'[1]вспомогат'!J20</f>
        <v>-669135.599999994</v>
      </c>
      <c r="I22" s="36">
        <f>'[1]вспомогат'!K20</f>
        <v>102.65537489203929</v>
      </c>
      <c r="J22" s="37">
        <f>'[1]вспомогат'!L20</f>
        <v>2562231.5900000036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25202935</v>
      </c>
      <c r="D23" s="38">
        <f>'[1]вспомогат'!D21</f>
        <v>3710105</v>
      </c>
      <c r="E23" s="33">
        <f>'[1]вспомогат'!G21</f>
        <v>27908621.8</v>
      </c>
      <c r="F23" s="38">
        <f>'[1]вспомогат'!H21</f>
        <v>2476302.8200000003</v>
      </c>
      <c r="G23" s="39">
        <f>'[1]вспомогат'!I21</f>
        <v>66.74481773426898</v>
      </c>
      <c r="H23" s="35">
        <f>'[1]вспомогат'!J21</f>
        <v>-1233802.1799999997</v>
      </c>
      <c r="I23" s="36">
        <f>'[1]вспомогат'!K21</f>
        <v>110.73560202412934</v>
      </c>
      <c r="J23" s="37">
        <f>'[1]вспомогат'!L21</f>
        <v>2705686.8000000007</v>
      </c>
    </row>
    <row r="24" spans="1:10" ht="12.75">
      <c r="A24" s="32" t="s">
        <v>26</v>
      </c>
      <c r="B24" s="33">
        <f>'[1]вспомогат'!B22</f>
        <v>61409766</v>
      </c>
      <c r="C24" s="33">
        <f>'[1]вспомогат'!C22</f>
        <v>45017514</v>
      </c>
      <c r="D24" s="38">
        <f>'[1]вспомогат'!D22</f>
        <v>4879816</v>
      </c>
      <c r="E24" s="33">
        <f>'[1]вспомогат'!G22</f>
        <v>48329255.68</v>
      </c>
      <c r="F24" s="38">
        <f>'[1]вспомогат'!H22</f>
        <v>6234229.490000002</v>
      </c>
      <c r="G24" s="39">
        <f>'[1]вспомогат'!I22</f>
        <v>127.7554213109675</v>
      </c>
      <c r="H24" s="35">
        <f>'[1]вспомогат'!J22</f>
        <v>1354413.490000002</v>
      </c>
      <c r="I24" s="36">
        <f>'[1]вспомогат'!K22</f>
        <v>107.35656278132106</v>
      </c>
      <c r="J24" s="37">
        <f>'[1]вспомогат'!L22</f>
        <v>3311741.6799999997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2592860</v>
      </c>
      <c r="D25" s="38">
        <f>'[1]вспомогат'!D23</f>
        <v>381350</v>
      </c>
      <c r="E25" s="33">
        <f>'[1]вспомогат'!G23</f>
        <v>3135094.61</v>
      </c>
      <c r="F25" s="38">
        <f>'[1]вспомогат'!H23</f>
        <v>787750.4899999998</v>
      </c>
      <c r="G25" s="39">
        <f>'[1]вспомогат'!I23</f>
        <v>206.56889733840296</v>
      </c>
      <c r="H25" s="35">
        <f>'[1]вспомогат'!J23</f>
        <v>406400.48999999976</v>
      </c>
      <c r="I25" s="36">
        <f>'[1]вспомогат'!K23</f>
        <v>120.91260654258231</v>
      </c>
      <c r="J25" s="37">
        <f>'[1]вспомогат'!L23</f>
        <v>542234.6099999999</v>
      </c>
    </row>
    <row r="26" spans="1:10" ht="12.75">
      <c r="A26" s="50" t="s">
        <v>28</v>
      </c>
      <c r="B26" s="33">
        <f>'[1]вспомогат'!B24</f>
        <v>40137674</v>
      </c>
      <c r="C26" s="33">
        <f>'[1]вспомогат'!C24</f>
        <v>26619783</v>
      </c>
      <c r="D26" s="38">
        <f>'[1]вспомогат'!D24</f>
        <v>3211307</v>
      </c>
      <c r="E26" s="33">
        <f>'[1]вспомогат'!G24</f>
        <v>29940080.32</v>
      </c>
      <c r="F26" s="38">
        <f>'[1]вспомогат'!H24</f>
        <v>3442951.9400000013</v>
      </c>
      <c r="G26" s="39">
        <f>'[1]вспомогат'!I24</f>
        <v>107.2134162196265</v>
      </c>
      <c r="H26" s="35">
        <f>'[1]вспомогат'!J24</f>
        <v>231644.94000000134</v>
      </c>
      <c r="I26" s="36">
        <f>'[1]вспомогат'!K24</f>
        <v>112.47304427688233</v>
      </c>
      <c r="J26" s="37">
        <f>'[1]вспомогат'!L24</f>
        <v>3320297.3200000003</v>
      </c>
    </row>
    <row r="27" spans="1:10" ht="12.75">
      <c r="A27" s="32" t="s">
        <v>29</v>
      </c>
      <c r="B27" s="33">
        <f>'[1]вспомогат'!B25</f>
        <v>118895971</v>
      </c>
      <c r="C27" s="33">
        <f>'[1]вспомогат'!C25</f>
        <v>88522856</v>
      </c>
      <c r="D27" s="38">
        <f>'[1]вспомогат'!D25</f>
        <v>12567650</v>
      </c>
      <c r="E27" s="33">
        <f>'[1]вспомогат'!G25</f>
        <v>95288267.72</v>
      </c>
      <c r="F27" s="38">
        <f>'[1]вспомогат'!H25</f>
        <v>13437001.310000002</v>
      </c>
      <c r="G27" s="39">
        <f>'[1]вспомогат'!I25</f>
        <v>106.91737365378573</v>
      </c>
      <c r="H27" s="35">
        <f>'[1]вспомогат'!J25</f>
        <v>869351.3100000024</v>
      </c>
      <c r="I27" s="36">
        <f>'[1]вспомогат'!K25</f>
        <v>107.64255925046069</v>
      </c>
      <c r="J27" s="37">
        <f>'[1]вспомогат'!L25</f>
        <v>6765411.719999999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5265916</v>
      </c>
      <c r="D28" s="38">
        <f>'[1]вспомогат'!D26</f>
        <v>652536</v>
      </c>
      <c r="E28" s="33">
        <f>'[1]вспомогат'!G26</f>
        <v>5496616.13</v>
      </c>
      <c r="F28" s="38">
        <f>'[1]вспомогат'!H26</f>
        <v>522129.7299999995</v>
      </c>
      <c r="G28" s="39">
        <f>'[1]вспомогат'!I26</f>
        <v>80.01546734586283</v>
      </c>
      <c r="H28" s="35">
        <f>'[1]вспомогат'!J26</f>
        <v>-130406.27000000048</v>
      </c>
      <c r="I28" s="36">
        <f>'[1]вспомогат'!K26</f>
        <v>104.38100664727656</v>
      </c>
      <c r="J28" s="37">
        <f>'[1]вспомогат'!L26</f>
        <v>230700.1299999999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47157464</v>
      </c>
      <c r="D29" s="38">
        <f>'[1]вспомогат'!D27</f>
        <v>5020262</v>
      </c>
      <c r="E29" s="33">
        <f>'[1]вспомогат'!G27</f>
        <v>47735957.36</v>
      </c>
      <c r="F29" s="38">
        <f>'[1]вспомогат'!H27</f>
        <v>4317599.170000002</v>
      </c>
      <c r="G29" s="39">
        <f>'[1]вспомогат'!I27</f>
        <v>86.00346296667388</v>
      </c>
      <c r="H29" s="35">
        <f>'[1]вспомогат'!J27</f>
        <v>-702662.8299999982</v>
      </c>
      <c r="I29" s="36">
        <f>'[1]вспомогат'!K27</f>
        <v>101.22672703519426</v>
      </c>
      <c r="J29" s="37">
        <f>'[1]вспомогат'!L27</f>
        <v>578493.3599999994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104700</v>
      </c>
      <c r="D30" s="38">
        <f>'[1]вспомогат'!D28</f>
        <v>4250</v>
      </c>
      <c r="E30" s="33">
        <f>'[1]вспомогат'!G28</f>
        <v>94238.14</v>
      </c>
      <c r="F30" s="38">
        <f>'[1]вспомогат'!H28</f>
        <v>-8508.36</v>
      </c>
      <c r="G30" s="39">
        <f>'[1]вспомогат'!I28</f>
        <v>-200.19670588235297</v>
      </c>
      <c r="H30" s="35">
        <f>'[1]вспомогат'!J28</f>
        <v>-12758.36</v>
      </c>
      <c r="I30" s="36">
        <f>'[1]вспомогат'!K28</f>
        <v>90.00777459407831</v>
      </c>
      <c r="J30" s="37">
        <f>'[1]вспомогат'!L28</f>
        <v>-10461.86</v>
      </c>
    </row>
    <row r="31" spans="1:10" ht="12.75">
      <c r="A31" s="32" t="s">
        <v>33</v>
      </c>
      <c r="B31" s="33">
        <f>'[1]вспомогат'!B29</f>
        <v>204778596</v>
      </c>
      <c r="C31" s="33">
        <f>'[1]вспомогат'!C29</f>
        <v>152863207</v>
      </c>
      <c r="D31" s="38">
        <f>'[1]вспомогат'!D29</f>
        <v>17245643</v>
      </c>
      <c r="E31" s="33">
        <f>'[1]вспомогат'!G29</f>
        <v>161896709.06</v>
      </c>
      <c r="F31" s="38">
        <f>'[1]вспомогат'!H29</f>
        <v>16631244.379999995</v>
      </c>
      <c r="G31" s="39">
        <f>'[1]вспомогат'!I29</f>
        <v>96.43736902126523</v>
      </c>
      <c r="H31" s="35">
        <f>'[1]вспомогат'!J29</f>
        <v>-614398.6200000048</v>
      </c>
      <c r="I31" s="36">
        <f>'[1]вспомогат'!K29</f>
        <v>105.90953326002118</v>
      </c>
      <c r="J31" s="37">
        <f>'[1]вспомогат'!L29</f>
        <v>9033502.060000002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20964777</v>
      </c>
      <c r="D32" s="38">
        <f>'[1]вспомогат'!D30</f>
        <v>1645898</v>
      </c>
      <c r="E32" s="33">
        <f>'[1]вспомогат'!G30</f>
        <v>21824166.08</v>
      </c>
      <c r="F32" s="38">
        <f>'[1]вспомогат'!H30</f>
        <v>2045908.919999998</v>
      </c>
      <c r="G32" s="39">
        <f>'[1]вспомогат'!I30</f>
        <v>124.30350604958498</v>
      </c>
      <c r="H32" s="35">
        <f>'[1]вспомогат'!J30</f>
        <v>400010.91999999806</v>
      </c>
      <c r="I32" s="36">
        <f>'[1]вспомогат'!K30</f>
        <v>104.09920448951114</v>
      </c>
      <c r="J32" s="37">
        <f>'[1]вспомогат'!L30</f>
        <v>859389.0799999982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27123280</v>
      </c>
      <c r="D33" s="38">
        <f>'[1]вспомогат'!D31</f>
        <v>3733736</v>
      </c>
      <c r="E33" s="33">
        <f>'[1]вспомогат'!G31</f>
        <v>30280386.9</v>
      </c>
      <c r="F33" s="38">
        <f>'[1]вспомогат'!H31</f>
        <v>4718168.369999997</v>
      </c>
      <c r="G33" s="39">
        <f>'[1]вспомогат'!I31</f>
        <v>126.36588044789447</v>
      </c>
      <c r="H33" s="35">
        <f>'[1]вспомогат'!J31</f>
        <v>984432.3699999973</v>
      </c>
      <c r="I33" s="36">
        <f>'[1]вспомогат'!K31</f>
        <v>111.63984186278356</v>
      </c>
      <c r="J33" s="37">
        <f>'[1]вспомогат'!L31</f>
        <v>3157106.8999999985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31262248</v>
      </c>
      <c r="D34" s="38">
        <f>'[1]вспомогат'!D32</f>
        <v>3547037</v>
      </c>
      <c r="E34" s="33">
        <f>'[1]вспомогат'!G32</f>
        <v>34511987.88</v>
      </c>
      <c r="F34" s="38">
        <f>'[1]вспомогат'!H32</f>
        <v>3627933.7200000025</v>
      </c>
      <c r="G34" s="39">
        <f>'[1]вспомогат'!I32</f>
        <v>102.28068441349787</v>
      </c>
      <c r="H34" s="35">
        <f>'[1]вспомогат'!J32</f>
        <v>80896.72000000253</v>
      </c>
      <c r="I34" s="36">
        <f>'[1]вспомогат'!K32</f>
        <v>110.39509340467136</v>
      </c>
      <c r="J34" s="37">
        <f>'[1]вспомогат'!L32</f>
        <v>3249739.8800000027</v>
      </c>
    </row>
    <row r="35" spans="1:10" ht="12.75">
      <c r="A35" s="32" t="s">
        <v>37</v>
      </c>
      <c r="B35" s="33">
        <f>'[1]вспомогат'!B33</f>
        <v>78044719</v>
      </c>
      <c r="C35" s="33">
        <f>'[1]вспомогат'!C33</f>
        <v>56472312</v>
      </c>
      <c r="D35" s="38">
        <f>'[1]вспомогат'!D33</f>
        <v>8208709</v>
      </c>
      <c r="E35" s="33">
        <f>'[1]вспомогат'!G33</f>
        <v>61347618.29</v>
      </c>
      <c r="F35" s="38">
        <f>'[1]вспомогат'!H33</f>
        <v>7033268.8999999985</v>
      </c>
      <c r="G35" s="39">
        <f>'[1]вспомогат'!I33</f>
        <v>85.68057291347517</v>
      </c>
      <c r="H35" s="35">
        <f>'[1]вспомогат'!J33</f>
        <v>-1175440.1000000015</v>
      </c>
      <c r="I35" s="36">
        <f>'[1]вспомогат'!K33</f>
        <v>108.63309136342781</v>
      </c>
      <c r="J35" s="37">
        <f>'[1]вспомогат'!L33</f>
        <v>4875306.289999999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277100</v>
      </c>
      <c r="D36" s="38">
        <f>'[1]вспомогат'!D34</f>
        <v>31600</v>
      </c>
      <c r="E36" s="33">
        <f>'[1]вспомогат'!G34</f>
        <v>212489.85</v>
      </c>
      <c r="F36" s="38">
        <f>'[1]вспомогат'!H34</f>
        <v>34834.99000000002</v>
      </c>
      <c r="G36" s="39">
        <f>'[1]вспомогат'!I34</f>
        <v>110.23731012658233</v>
      </c>
      <c r="H36" s="35">
        <f>'[1]вспомогат'!J34</f>
        <v>3234.99000000002</v>
      </c>
      <c r="I36" s="36">
        <f>'[1]вспомогат'!K34</f>
        <v>76.68345362684951</v>
      </c>
      <c r="J36" s="37">
        <f>'[1]вспомогат'!L34</f>
        <v>-64610.149999999994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6029436</v>
      </c>
      <c r="D37" s="38">
        <f>'[1]вспомогат'!D35</f>
        <v>717250</v>
      </c>
      <c r="E37" s="33">
        <f>'[1]вспомогат'!G35</f>
        <v>5828517.26</v>
      </c>
      <c r="F37" s="38">
        <f>'[1]вспомогат'!H35</f>
        <v>575047.7400000002</v>
      </c>
      <c r="G37" s="39">
        <f>'[1]вспомогат'!I35</f>
        <v>80.1739616591147</v>
      </c>
      <c r="H37" s="35">
        <f>'[1]вспомогат'!J35</f>
        <v>-142202.25999999978</v>
      </c>
      <c r="I37" s="36">
        <f>'[1]вспомогат'!K35</f>
        <v>96.66770258445399</v>
      </c>
      <c r="J37" s="37">
        <f>'[1]вспомогат'!L35</f>
        <v>-200918.74000000022</v>
      </c>
    </row>
    <row r="38" spans="1:10" ht="18.75" customHeight="1">
      <c r="A38" s="51" t="s">
        <v>40</v>
      </c>
      <c r="B38" s="41">
        <f>SUM(B18:B37)</f>
        <v>1222703680</v>
      </c>
      <c r="C38" s="41">
        <f>SUM(C18:C37)</f>
        <v>882670089</v>
      </c>
      <c r="D38" s="41">
        <f>SUM(D18:D37)</f>
        <v>116729450</v>
      </c>
      <c r="E38" s="41">
        <f>SUM(E18:E37)</f>
        <v>956596613.5</v>
      </c>
      <c r="F38" s="41">
        <f>SUM(F18:F37)</f>
        <v>107792717.88</v>
      </c>
      <c r="G38" s="42">
        <f>F38/D38*100</f>
        <v>92.34406388447816</v>
      </c>
      <c r="H38" s="41">
        <f>SUM(H18:H37)</f>
        <v>-8936732.119999997</v>
      </c>
      <c r="I38" s="43">
        <f>E38/C38*100</f>
        <v>108.37532906363161</v>
      </c>
      <c r="J38" s="41">
        <f>SUM(J18:J37)</f>
        <v>73926524.49999999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12881031</v>
      </c>
      <c r="D39" s="38">
        <f>'[1]вспомогат'!D36</f>
        <v>2401600</v>
      </c>
      <c r="E39" s="33">
        <f>'[1]вспомогат'!G36</f>
        <v>13647109.65</v>
      </c>
      <c r="F39" s="38">
        <f>'[1]вспомогат'!H36</f>
        <v>1584195.0999999996</v>
      </c>
      <c r="G39" s="39">
        <f>'[1]вспомогат'!I36</f>
        <v>65.96415306462356</v>
      </c>
      <c r="H39" s="35">
        <f>'[1]вспомогат'!J36</f>
        <v>-817404.9000000004</v>
      </c>
      <c r="I39" s="36">
        <f>'[1]вспомогат'!K36</f>
        <v>105.94733954137678</v>
      </c>
      <c r="J39" s="37">
        <f>'[1]вспомогат'!L36</f>
        <v>766078.6500000004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36271021</v>
      </c>
      <c r="D40" s="38">
        <f>'[1]вспомогат'!D37</f>
        <v>6504395</v>
      </c>
      <c r="E40" s="33">
        <f>'[1]вспомогат'!G37</f>
        <v>36094530.76</v>
      </c>
      <c r="F40" s="38">
        <f>'[1]вспомогат'!H37</f>
        <v>4548488.3999999985</v>
      </c>
      <c r="G40" s="39">
        <f>'[1]вспомогат'!I37</f>
        <v>69.92946154100417</v>
      </c>
      <c r="H40" s="35">
        <f>'[1]вспомогат'!J37</f>
        <v>-1955906.6000000015</v>
      </c>
      <c r="I40" s="36">
        <f>'[1]вспомогат'!K37</f>
        <v>99.5134125394485</v>
      </c>
      <c r="J40" s="37">
        <f>'[1]вспомогат'!L37</f>
        <v>-176490.2400000021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17112509</v>
      </c>
      <c r="D41" s="38">
        <f>'[1]вспомогат'!D38</f>
        <v>2432644</v>
      </c>
      <c r="E41" s="33">
        <f>'[1]вспомогат'!G38</f>
        <v>18808100.71</v>
      </c>
      <c r="F41" s="38">
        <f>'[1]вспомогат'!H38</f>
        <v>2291662.620000001</v>
      </c>
      <c r="G41" s="39">
        <f>'[1]вспомогат'!I38</f>
        <v>94.20460289298397</v>
      </c>
      <c r="H41" s="35">
        <f>'[1]вспомогат'!J38</f>
        <v>-140981.37999999896</v>
      </c>
      <c r="I41" s="36">
        <f>'[1]вспомогат'!K38</f>
        <v>109.90849272891545</v>
      </c>
      <c r="J41" s="37">
        <f>'[1]вспомогат'!L38</f>
        <v>1695591.710000001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13016504</v>
      </c>
      <c r="D42" s="38">
        <f>'[1]вспомогат'!D39</f>
        <v>2350590</v>
      </c>
      <c r="E42" s="33">
        <f>'[1]вспомогат'!G39</f>
        <v>13221275.46</v>
      </c>
      <c r="F42" s="38">
        <f>'[1]вспомогат'!H39</f>
        <v>1778956.75</v>
      </c>
      <c r="G42" s="39">
        <f>'[1]вспомогат'!I39</f>
        <v>75.68128640043564</v>
      </c>
      <c r="H42" s="35">
        <f>'[1]вспомогат'!J39</f>
        <v>-571633.25</v>
      </c>
      <c r="I42" s="36">
        <f>'[1]вспомогат'!K39</f>
        <v>101.57316787979323</v>
      </c>
      <c r="J42" s="37">
        <f>'[1]вспомогат'!L39</f>
        <v>204771.4600000009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12515730</v>
      </c>
      <c r="D43" s="38">
        <f>'[1]вспомогат'!D40</f>
        <v>1618790</v>
      </c>
      <c r="E43" s="33">
        <f>'[1]вспомогат'!G40</f>
        <v>12732601.31</v>
      </c>
      <c r="F43" s="38">
        <f>'[1]вспомогат'!H40</f>
        <v>1961070.370000001</v>
      </c>
      <c r="G43" s="39">
        <f>'[1]вспомогат'!I40</f>
        <v>121.14421079942433</v>
      </c>
      <c r="H43" s="35">
        <f>'[1]вспомогат'!J40</f>
        <v>342280.37000000104</v>
      </c>
      <c r="I43" s="36">
        <f>'[1]вспомогат'!K40</f>
        <v>101.7327899371431</v>
      </c>
      <c r="J43" s="37">
        <f>'[1]вспомогат'!L40</f>
        <v>216871.31000000052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15602787</v>
      </c>
      <c r="D44" s="38">
        <f>'[1]вспомогат'!D41</f>
        <v>2662394</v>
      </c>
      <c r="E44" s="33">
        <f>'[1]вспомогат'!G41</f>
        <v>15631359.99</v>
      </c>
      <c r="F44" s="38">
        <f>'[1]вспомогат'!H41</f>
        <v>1562827.4800000004</v>
      </c>
      <c r="G44" s="39">
        <f>'[1]вспомогат'!I41</f>
        <v>58.70008270751814</v>
      </c>
      <c r="H44" s="35">
        <f>'[1]вспомогат'!J41</f>
        <v>-1099566.5199999996</v>
      </c>
      <c r="I44" s="36">
        <f>'[1]вспомогат'!K41</f>
        <v>100.18312747587979</v>
      </c>
      <c r="J44" s="37">
        <f>'[1]вспомогат'!L41</f>
        <v>28572.990000000224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24620085</v>
      </c>
      <c r="D45" s="38">
        <f>'[1]вспомогат'!D42</f>
        <v>3284584</v>
      </c>
      <c r="E45" s="33">
        <f>'[1]вспомогат'!G42</f>
        <v>24496674.56</v>
      </c>
      <c r="F45" s="38">
        <f>'[1]вспомогат'!H42</f>
        <v>3273243.9499999993</v>
      </c>
      <c r="G45" s="39">
        <f>'[1]вспомогат'!I42</f>
        <v>99.6547492772296</v>
      </c>
      <c r="H45" s="35">
        <f>'[1]вспомогат'!J42</f>
        <v>-11340.050000000745</v>
      </c>
      <c r="I45" s="36">
        <f>'[1]вспомогат'!K42</f>
        <v>99.49874080450981</v>
      </c>
      <c r="J45" s="37">
        <f>'[1]вспомогат'!L42</f>
        <v>-123410.44000000134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42816541</v>
      </c>
      <c r="D46" s="38">
        <f>'[1]вспомогат'!D43</f>
        <v>7555940</v>
      </c>
      <c r="E46" s="33">
        <f>'[1]вспомогат'!G43</f>
        <v>46473754.36</v>
      </c>
      <c r="F46" s="38">
        <f>'[1]вспомогат'!H43</f>
        <v>5761818.170000002</v>
      </c>
      <c r="G46" s="39">
        <f>'[1]вспомогат'!I43</f>
        <v>76.2554780742039</v>
      </c>
      <c r="H46" s="35">
        <f>'[1]вспомогат'!J43</f>
        <v>-1794121.8299999982</v>
      </c>
      <c r="I46" s="36">
        <f>'[1]вспомогат'!K43</f>
        <v>108.54158994300825</v>
      </c>
      <c r="J46" s="37">
        <f>'[1]вспомогат'!L43</f>
        <v>3657213.3599999994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22662274</v>
      </c>
      <c r="D47" s="38">
        <f>'[1]вспомогат'!D44</f>
        <v>4172000</v>
      </c>
      <c r="E47" s="33">
        <f>'[1]вспомогат'!G44</f>
        <v>20983829.04</v>
      </c>
      <c r="F47" s="38">
        <f>'[1]вспомогат'!H44</f>
        <v>2537875.509999998</v>
      </c>
      <c r="G47" s="39">
        <f>'[1]вспомогат'!I44</f>
        <v>60.83114837008624</v>
      </c>
      <c r="H47" s="35">
        <f>'[1]вспомогат'!J44</f>
        <v>-1634124.490000002</v>
      </c>
      <c r="I47" s="36">
        <f>'[1]вспомогат'!K44</f>
        <v>92.59366045966966</v>
      </c>
      <c r="J47" s="37">
        <f>'[1]вспомогат'!L44</f>
        <v>-1678444.960000001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20487048</v>
      </c>
      <c r="D48" s="38">
        <f>'[1]вспомогат'!D45</f>
        <v>2187372</v>
      </c>
      <c r="E48" s="33">
        <f>'[1]вспомогат'!G45</f>
        <v>21565298.53</v>
      </c>
      <c r="F48" s="38">
        <f>'[1]вспомогат'!H45</f>
        <v>2166129.6900000013</v>
      </c>
      <c r="G48" s="39">
        <f>'[1]вспомогат'!I45</f>
        <v>99.02886614622484</v>
      </c>
      <c r="H48" s="35">
        <f>'[1]вспомогат'!J45</f>
        <v>-21242.30999999866</v>
      </c>
      <c r="I48" s="36">
        <f>'[1]вспомогат'!K45</f>
        <v>105.26308392502423</v>
      </c>
      <c r="J48" s="37">
        <f>'[1]вспомогат'!L45</f>
        <v>1078250.5300000012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8557404</v>
      </c>
      <c r="D49" s="38">
        <f>'[1]вспомогат'!D46</f>
        <v>1073580</v>
      </c>
      <c r="E49" s="33">
        <f>'[1]вспомогат'!G46</f>
        <v>8217306.83</v>
      </c>
      <c r="F49" s="38">
        <f>'[1]вспомогат'!H46</f>
        <v>725486.2199999997</v>
      </c>
      <c r="G49" s="39">
        <f>'[1]вспомогат'!I46</f>
        <v>67.57635388140612</v>
      </c>
      <c r="H49" s="35">
        <f>'[1]вспомогат'!J46</f>
        <v>-348093.78000000026</v>
      </c>
      <c r="I49" s="36">
        <f>'[1]вспомогат'!K46</f>
        <v>96.02569692864799</v>
      </c>
      <c r="J49" s="37">
        <f>'[1]вспомогат'!L46</f>
        <v>-340097.1699999999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7395628</v>
      </c>
      <c r="D50" s="38">
        <f>'[1]вспомогат'!D47</f>
        <v>1421527</v>
      </c>
      <c r="E50" s="33">
        <f>'[1]вспомогат'!G47</f>
        <v>6845116.98</v>
      </c>
      <c r="F50" s="38">
        <f>'[1]вспомогат'!H47</f>
        <v>510014.9000000004</v>
      </c>
      <c r="G50" s="39">
        <f>'[1]вспомогат'!I47</f>
        <v>35.877960812562854</v>
      </c>
      <c r="H50" s="35">
        <f>'[1]вспомогат'!J47</f>
        <v>-911512.0999999996</v>
      </c>
      <c r="I50" s="36">
        <f>'[1]вспомогат'!K47</f>
        <v>92.55626405222112</v>
      </c>
      <c r="J50" s="37">
        <f>'[1]вспомогат'!L47</f>
        <v>-550511.0199999996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11892345</v>
      </c>
      <c r="D51" s="38">
        <f>'[1]вспомогат'!D48</f>
        <v>3061828</v>
      </c>
      <c r="E51" s="33">
        <f>'[1]вспомогат'!G48</f>
        <v>9917506.25</v>
      </c>
      <c r="F51" s="38">
        <f>'[1]вспомогат'!H48</f>
        <v>887724.9900000002</v>
      </c>
      <c r="G51" s="39">
        <f>'[1]вспомогат'!I48</f>
        <v>28.993300407469007</v>
      </c>
      <c r="H51" s="35">
        <f>'[1]вспомогат'!J48</f>
        <v>-2174103.01</v>
      </c>
      <c r="I51" s="36">
        <f>'[1]вспомогат'!K48</f>
        <v>83.39403414549443</v>
      </c>
      <c r="J51" s="37">
        <f>'[1]вспомогат'!L48</f>
        <v>-1974838.75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19234378</v>
      </c>
      <c r="D52" s="38">
        <f>'[1]вспомогат'!D49</f>
        <v>3388385</v>
      </c>
      <c r="E52" s="33">
        <f>'[1]вспомогат'!G49</f>
        <v>18192266.92</v>
      </c>
      <c r="F52" s="38">
        <f>'[1]вспомогат'!H49</f>
        <v>2583555.2700000014</v>
      </c>
      <c r="G52" s="39">
        <f>'[1]вспомогат'!I49</f>
        <v>76.2473942600974</v>
      </c>
      <c r="H52" s="35">
        <f>'[1]вспомогат'!J49</f>
        <v>-804829.7299999986</v>
      </c>
      <c r="I52" s="36">
        <f>'[1]вспомогат'!K49</f>
        <v>94.58203909687126</v>
      </c>
      <c r="J52" s="37">
        <f>'[1]вспомогат'!L49</f>
        <v>-1042111.0799999982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7433817</v>
      </c>
      <c r="D53" s="38">
        <f>'[1]вспомогат'!D50</f>
        <v>2579817</v>
      </c>
      <c r="E53" s="33">
        <f>'[1]вспомогат'!G50</f>
        <v>8011957.03</v>
      </c>
      <c r="F53" s="38">
        <f>'[1]вспомогат'!H50</f>
        <v>739065.2000000002</v>
      </c>
      <c r="G53" s="39">
        <f>'[1]вспомогат'!I50</f>
        <v>28.647969991669957</v>
      </c>
      <c r="H53" s="35">
        <f>'[1]вспомогат'!J50</f>
        <v>-1840751.7999999998</v>
      </c>
      <c r="I53" s="36">
        <f>'[1]вспомогат'!K50</f>
        <v>107.7771625263307</v>
      </c>
      <c r="J53" s="37">
        <f>'[1]вспомогат'!L50</f>
        <v>578140.0300000003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6103204</v>
      </c>
      <c r="D54" s="38">
        <f>'[1]вспомогат'!D51</f>
        <v>606650</v>
      </c>
      <c r="E54" s="33">
        <f>'[1]вспомогат'!G51</f>
        <v>6858625.19</v>
      </c>
      <c r="F54" s="38">
        <f>'[1]вспомогат'!H51</f>
        <v>620781.1900000004</v>
      </c>
      <c r="G54" s="39">
        <f>'[1]вспомогат'!I51</f>
        <v>102.32938102695135</v>
      </c>
      <c r="H54" s="35">
        <f>'[1]вспомогат'!J51</f>
        <v>14131.19000000041</v>
      </c>
      <c r="I54" s="36">
        <f>'[1]вспомогат'!K51</f>
        <v>112.37745272810807</v>
      </c>
      <c r="J54" s="37">
        <f>'[1]вспомогат'!L51</f>
        <v>755421.1900000004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45477513</v>
      </c>
      <c r="D55" s="38">
        <f>'[1]вспомогат'!D52</f>
        <v>6685693</v>
      </c>
      <c r="E55" s="33">
        <f>'[1]вспомогат'!G52</f>
        <v>51188405.55</v>
      </c>
      <c r="F55" s="38">
        <f>'[1]вспомогат'!H52</f>
        <v>9059217.299999997</v>
      </c>
      <c r="G55" s="39">
        <f>'[1]вспомогат'!I52</f>
        <v>135.50154486602955</v>
      </c>
      <c r="H55" s="35">
        <f>'[1]вспомогат'!J52</f>
        <v>2373524.299999997</v>
      </c>
      <c r="I55" s="36">
        <f>'[1]вспомогат'!K52</f>
        <v>112.55761842121841</v>
      </c>
      <c r="J55" s="37">
        <f>'[1]вспомогат'!L52</f>
        <v>5710892.549999997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59323411</v>
      </c>
      <c r="D56" s="38">
        <f>'[1]вспомогат'!D53</f>
        <v>8279032</v>
      </c>
      <c r="E56" s="33">
        <f>'[1]вспомогат'!G53</f>
        <v>60576311.2</v>
      </c>
      <c r="F56" s="38">
        <f>'[1]вспомогат'!H53</f>
        <v>6404661.07</v>
      </c>
      <c r="G56" s="39">
        <f>'[1]вспомогат'!I53</f>
        <v>77.36002312830776</v>
      </c>
      <c r="H56" s="35">
        <f>'[1]вспомогат'!J53</f>
        <v>-1874370.9299999997</v>
      </c>
      <c r="I56" s="36">
        <f>'[1]вспомогат'!K53</f>
        <v>102.111982738147</v>
      </c>
      <c r="J56" s="37">
        <f>'[1]вспомогат'!L53</f>
        <v>1252900.200000003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28572330</v>
      </c>
      <c r="D57" s="38">
        <f>'[1]вспомогат'!D54</f>
        <v>2651530</v>
      </c>
      <c r="E57" s="33">
        <f>'[1]вспомогат'!G54</f>
        <v>24619735.93</v>
      </c>
      <c r="F57" s="38">
        <f>'[1]вспомогат'!H54</f>
        <v>2944277.469999999</v>
      </c>
      <c r="G57" s="39">
        <f>'[1]вспомогат'!I54</f>
        <v>111.04069989779481</v>
      </c>
      <c r="H57" s="35">
        <f>'[1]вспомогат'!J54</f>
        <v>292747.4699999988</v>
      </c>
      <c r="I57" s="36">
        <f>'[1]вспомогат'!K54</f>
        <v>86.16635720643013</v>
      </c>
      <c r="J57" s="37">
        <f>'[1]вспомогат'!L54</f>
        <v>-3952594.0700000003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42531450</v>
      </c>
      <c r="D58" s="38">
        <f>'[1]вспомогат'!D55</f>
        <v>4519950</v>
      </c>
      <c r="E58" s="33">
        <f>'[1]вспомогат'!G55</f>
        <v>49794774.65</v>
      </c>
      <c r="F58" s="38">
        <f>'[1]вспомогат'!H55</f>
        <v>5390973.6999999955</v>
      </c>
      <c r="G58" s="39">
        <f>'[1]вспомогат'!I55</f>
        <v>119.27064901160401</v>
      </c>
      <c r="H58" s="35">
        <f>'[1]вспомогат'!J55</f>
        <v>871023.6999999955</v>
      </c>
      <c r="I58" s="36">
        <f>'[1]вспомогат'!K55</f>
        <v>117.07753826873994</v>
      </c>
      <c r="J58" s="37">
        <f>'[1]вспомогат'!L55</f>
        <v>7263324.6499999985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61971150</v>
      </c>
      <c r="D59" s="38">
        <f>'[1]вспомогат'!D56</f>
        <v>8113350</v>
      </c>
      <c r="E59" s="33">
        <f>'[1]вспомогат'!G56</f>
        <v>57179303.66</v>
      </c>
      <c r="F59" s="38">
        <f>'[1]вспомогат'!H56</f>
        <v>5790107.739999995</v>
      </c>
      <c r="G59" s="39">
        <f>'[1]вспомогат'!I56</f>
        <v>71.36519119722426</v>
      </c>
      <c r="H59" s="35">
        <f>'[1]вспомогат'!J56</f>
        <v>-2323242.2600000054</v>
      </c>
      <c r="I59" s="36">
        <f>'[1]вспомогат'!K56</f>
        <v>92.26761752847898</v>
      </c>
      <c r="J59" s="37">
        <f>'[1]вспомогат'!L56</f>
        <v>-4791846.340000004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9822671</v>
      </c>
      <c r="D60" s="38">
        <f>'[1]вспомогат'!D57</f>
        <v>1558990</v>
      </c>
      <c r="E60" s="33">
        <f>'[1]вспомогат'!G57</f>
        <v>10961398.06</v>
      </c>
      <c r="F60" s="38">
        <f>'[1]вспомогат'!H57</f>
        <v>1581096.9299999997</v>
      </c>
      <c r="G60" s="39">
        <f>'[1]вспомогат'!I57</f>
        <v>101.41802898030133</v>
      </c>
      <c r="H60" s="35">
        <f>'[1]вспомогат'!J57</f>
        <v>22106.929999999702</v>
      </c>
      <c r="I60" s="36">
        <f>'[1]вспомогат'!K57</f>
        <v>111.59284536761946</v>
      </c>
      <c r="J60" s="37">
        <f>'[1]вспомогат'!L57</f>
        <v>1138727.0600000005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47407001</v>
      </c>
      <c r="D61" s="38">
        <f>'[1]вспомогат'!D58</f>
        <v>6430560</v>
      </c>
      <c r="E61" s="33">
        <f>'[1]вспомогат'!G58</f>
        <v>47943243.06</v>
      </c>
      <c r="F61" s="38">
        <f>'[1]вспомогат'!H58</f>
        <v>6849351.670000002</v>
      </c>
      <c r="G61" s="39">
        <f>'[1]вспомогат'!I58</f>
        <v>106.51252254858055</v>
      </c>
      <c r="H61" s="35">
        <f>'[1]вспомогат'!J58</f>
        <v>418791.6700000018</v>
      </c>
      <c r="I61" s="36">
        <f>'[1]вспомогат'!K58</f>
        <v>101.13114529223226</v>
      </c>
      <c r="J61" s="37">
        <f>'[1]вспомогат'!L58</f>
        <v>536242.0600000024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13431975</v>
      </c>
      <c r="D62" s="38">
        <f>'[1]вспомогат'!D59</f>
        <v>1366813</v>
      </c>
      <c r="E62" s="33">
        <f>'[1]вспомогат'!G59</f>
        <v>16667486.94</v>
      </c>
      <c r="F62" s="38">
        <f>'[1]вспомогат'!H59</f>
        <v>2004558.3699999992</v>
      </c>
      <c r="G62" s="39">
        <f>'[1]вспомогат'!I59</f>
        <v>146.659299406722</v>
      </c>
      <c r="H62" s="35">
        <f>'[1]вспомогат'!J59</f>
        <v>637745.3699999992</v>
      </c>
      <c r="I62" s="36">
        <f>'[1]вспомогат'!K59</f>
        <v>124.08813253449324</v>
      </c>
      <c r="J62" s="37">
        <f>'[1]вспомогат'!L59</f>
        <v>3235511.9399999995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10686349</v>
      </c>
      <c r="D63" s="38">
        <f>'[1]вспомогат'!D60</f>
        <v>1663273</v>
      </c>
      <c r="E63" s="33">
        <f>'[1]вспомогат'!G60</f>
        <v>10598728.06</v>
      </c>
      <c r="F63" s="38">
        <f>'[1]вспомогат'!H60</f>
        <v>2212647.210000001</v>
      </c>
      <c r="G63" s="39">
        <f>'[1]вспомогат'!I60</f>
        <v>133.02970769080008</v>
      </c>
      <c r="H63" s="35">
        <f>'[1]вспомогат'!J60</f>
        <v>549374.2100000009</v>
      </c>
      <c r="I63" s="36">
        <f>'[1]вспомогат'!K60</f>
        <v>99.18006664390244</v>
      </c>
      <c r="J63" s="37">
        <f>'[1]вспомогат'!L60</f>
        <v>-87620.93999999948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8251325</v>
      </c>
      <c r="D64" s="38">
        <f>'[1]вспомогат'!D61</f>
        <v>390545</v>
      </c>
      <c r="E64" s="33">
        <f>'[1]вспомогат'!G61</f>
        <v>9165977.32</v>
      </c>
      <c r="F64" s="38">
        <f>'[1]вспомогат'!H61</f>
        <v>462765.4500000011</v>
      </c>
      <c r="G64" s="39">
        <f>'[1]вспомогат'!I61</f>
        <v>118.49222240714927</v>
      </c>
      <c r="H64" s="35">
        <f>'[1]вспомогат'!J61</f>
        <v>72220.45000000112</v>
      </c>
      <c r="I64" s="36">
        <f>'[1]вспомогат'!K61</f>
        <v>111.08491448343145</v>
      </c>
      <c r="J64" s="37">
        <f>'[1]вспомогат'!L61</f>
        <v>914652.3200000003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9842580</v>
      </c>
      <c r="D65" s="38">
        <f>'[1]вспомогат'!D62</f>
        <v>1117500</v>
      </c>
      <c r="E65" s="33">
        <f>'[1]вспомогат'!G62</f>
        <v>9667039.02</v>
      </c>
      <c r="F65" s="38">
        <f>'[1]вспомогат'!H62</f>
        <v>767374.4100000001</v>
      </c>
      <c r="G65" s="39">
        <f>'[1]вспомогат'!I62</f>
        <v>68.66885100671142</v>
      </c>
      <c r="H65" s="35">
        <f>'[1]вспомогат'!J62</f>
        <v>-350125.58999999985</v>
      </c>
      <c r="I65" s="36">
        <f>'[1]вспомогат'!K62</f>
        <v>98.2165145723987</v>
      </c>
      <c r="J65" s="37">
        <f>'[1]вспомогат'!L62</f>
        <v>-175540.98000000045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5248385</v>
      </c>
      <c r="D66" s="38">
        <f>'[1]вспомогат'!D63</f>
        <v>632789</v>
      </c>
      <c r="E66" s="33">
        <f>'[1]вспомогат'!G63</f>
        <v>5958788.62</v>
      </c>
      <c r="F66" s="38">
        <f>'[1]вспомогат'!H63</f>
        <v>936074.7199999997</v>
      </c>
      <c r="G66" s="39">
        <f>'[1]вспомогат'!I63</f>
        <v>147.92841215634274</v>
      </c>
      <c r="H66" s="35">
        <f>'[1]вспомогат'!J63</f>
        <v>303285.71999999974</v>
      </c>
      <c r="I66" s="36">
        <f>'[1]вспомогат'!K63</f>
        <v>113.53566135106323</v>
      </c>
      <c r="J66" s="37">
        <f>'[1]вспомогат'!L63</f>
        <v>710403.6200000001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10713960</v>
      </c>
      <c r="D67" s="38">
        <f>'[1]вспомогат'!D64</f>
        <v>1557310</v>
      </c>
      <c r="E67" s="33">
        <f>'[1]вспомогат'!G64</f>
        <v>11582314.16</v>
      </c>
      <c r="F67" s="38">
        <f>'[1]вспомогат'!H64</f>
        <v>1423115.9299999997</v>
      </c>
      <c r="G67" s="39">
        <f>'[1]вспомогат'!I64</f>
        <v>91.38295715047099</v>
      </c>
      <c r="H67" s="35">
        <f>'[1]вспомогат'!J64</f>
        <v>-134194.0700000003</v>
      </c>
      <c r="I67" s="36">
        <f>'[1]вспомогат'!K64</f>
        <v>108.1048852151772</v>
      </c>
      <c r="J67" s="37">
        <f>'[1]вспомогат'!L64</f>
        <v>868354.1600000001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8005681</v>
      </c>
      <c r="D68" s="38">
        <f>'[1]вспомогат'!D65</f>
        <v>740690</v>
      </c>
      <c r="E68" s="33">
        <f>'[1]вспомогат'!G65</f>
        <v>7989153.16</v>
      </c>
      <c r="F68" s="38">
        <f>'[1]вспомогат'!H65</f>
        <v>909494.5499999998</v>
      </c>
      <c r="G68" s="39">
        <f>'[1]вспомогат'!I65</f>
        <v>122.79017537701331</v>
      </c>
      <c r="H68" s="35">
        <f>'[1]вспомогат'!J65</f>
        <v>168804.5499999998</v>
      </c>
      <c r="I68" s="36">
        <f>'[1]вспомогат'!K65</f>
        <v>99.79354860629596</v>
      </c>
      <c r="J68" s="37">
        <f>'[1]вспомогат'!L65</f>
        <v>-16527.83999999985</v>
      </c>
    </row>
    <row r="69" spans="1:10" ht="14.25" customHeight="1">
      <c r="A69" s="53" t="s">
        <v>71</v>
      </c>
      <c r="B69" s="33">
        <f>'[1]вспомогат'!B66</f>
        <v>32139871</v>
      </c>
      <c r="C69" s="33">
        <f>'[1]вспомогат'!C66</f>
        <v>24385287</v>
      </c>
      <c r="D69" s="38">
        <f>'[1]вспомогат'!D66</f>
        <v>3799620</v>
      </c>
      <c r="E69" s="33">
        <f>'[1]вспомогат'!G66</f>
        <v>25454164.61</v>
      </c>
      <c r="F69" s="38">
        <f>'[1]вспомогат'!H66</f>
        <v>2756134.8200000003</v>
      </c>
      <c r="G69" s="39">
        <f>'[1]вспомогат'!I66</f>
        <v>72.53711739595012</v>
      </c>
      <c r="H69" s="35">
        <f>'[1]вспомогат'!J66</f>
        <v>-1043485.1799999997</v>
      </c>
      <c r="I69" s="36">
        <f>'[1]вспомогат'!K66</f>
        <v>104.38328902997942</v>
      </c>
      <c r="J69" s="37">
        <f>'[1]вспомогат'!L66</f>
        <v>1068877.6099999994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49318840</v>
      </c>
      <c r="D70" s="38">
        <f>'[1]вспомогат'!D67</f>
        <v>6048648</v>
      </c>
      <c r="E70" s="33">
        <f>'[1]вспомогат'!G67</f>
        <v>53226066.84</v>
      </c>
      <c r="F70" s="38">
        <f>'[1]вспомогат'!H67</f>
        <v>4402234.3000000045</v>
      </c>
      <c r="G70" s="39">
        <f>'[1]вспомогат'!I67</f>
        <v>72.78046763508151</v>
      </c>
      <c r="H70" s="35">
        <f>'[1]вспомогат'!J67</f>
        <v>-1646413.6999999955</v>
      </c>
      <c r="I70" s="36">
        <f>'[1]вспомогат'!K67</f>
        <v>107.92238187272855</v>
      </c>
      <c r="J70" s="37">
        <f>'[1]вспомогат'!L67</f>
        <v>3907226.8400000036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69291654</v>
      </c>
      <c r="D71" s="38">
        <f>'[1]вспомогат'!D68</f>
        <v>11340935</v>
      </c>
      <c r="E71" s="33">
        <f>'[1]вспомогат'!G68</f>
        <v>64360665.59</v>
      </c>
      <c r="F71" s="38">
        <f>'[1]вспомогат'!H68</f>
        <v>6327454.770000003</v>
      </c>
      <c r="G71" s="39">
        <f>'[1]вспомогат'!I68</f>
        <v>55.7930608896004</v>
      </c>
      <c r="H71" s="35">
        <f>'[1]вспомогат'!J68</f>
        <v>-5013480.229999997</v>
      </c>
      <c r="I71" s="36">
        <f>'[1]вспомогат'!K68</f>
        <v>92.8837195746547</v>
      </c>
      <c r="J71" s="37">
        <f>'[1]вспомогат'!L68</f>
        <v>-4930988.409999996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10853080</v>
      </c>
      <c r="D72" s="38">
        <f>'[1]вспомогат'!D69</f>
        <v>1760250</v>
      </c>
      <c r="E72" s="33">
        <f>'[1]вспомогат'!G69</f>
        <v>11638436.78</v>
      </c>
      <c r="F72" s="38">
        <f>'[1]вспомогат'!H69</f>
        <v>1654177.2599999998</v>
      </c>
      <c r="G72" s="39">
        <f>'[1]вспомогат'!I69</f>
        <v>93.97399573924157</v>
      </c>
      <c r="H72" s="35">
        <f>'[1]вспомогат'!J69</f>
        <v>-106072.74000000022</v>
      </c>
      <c r="I72" s="36">
        <f>'[1]вспомогат'!K69</f>
        <v>107.23625717307897</v>
      </c>
      <c r="J72" s="37">
        <f>'[1]вспомогат'!L69</f>
        <v>785356.7799999993</v>
      </c>
    </row>
    <row r="73" spans="1:10" ht="14.25" customHeight="1">
      <c r="A73" s="53" t="s">
        <v>75</v>
      </c>
      <c r="B73" s="33">
        <f>'[1]вспомогат'!B70</f>
        <v>8651665</v>
      </c>
      <c r="C73" s="33">
        <f>'[1]вспомогат'!C70</f>
        <v>6546490</v>
      </c>
      <c r="D73" s="38">
        <f>'[1]вспомогат'!D70</f>
        <v>789770</v>
      </c>
      <c r="E73" s="33">
        <f>'[1]вспомогат'!G70</f>
        <v>6932884.57</v>
      </c>
      <c r="F73" s="38">
        <f>'[1]вспомогат'!H70</f>
        <v>694642.04</v>
      </c>
      <c r="G73" s="39">
        <f>'[1]вспомогат'!I70</f>
        <v>87.95497929777024</v>
      </c>
      <c r="H73" s="35">
        <f>'[1]вспомогат'!J70</f>
        <v>-95127.95999999996</v>
      </c>
      <c r="I73" s="36">
        <f>'[1]вспомогат'!K70</f>
        <v>105.90231666129483</v>
      </c>
      <c r="J73" s="37">
        <f>'[1]вспомогат'!L70</f>
        <v>386394.5700000003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3952436</v>
      </c>
      <c r="D74" s="38">
        <f>'[1]вспомогат'!D71</f>
        <v>332261</v>
      </c>
      <c r="E74" s="33">
        <f>'[1]вспомогат'!G71</f>
        <v>5471315.84</v>
      </c>
      <c r="F74" s="38">
        <f>'[1]вспомогат'!H71</f>
        <v>736993.2699999996</v>
      </c>
      <c r="G74" s="39">
        <f>'[1]вспомогат'!I71</f>
        <v>221.81154875233614</v>
      </c>
      <c r="H74" s="35">
        <f>'[1]вспомогат'!J71</f>
        <v>404732.26999999955</v>
      </c>
      <c r="I74" s="36">
        <f>'[1]вспомогат'!K71</f>
        <v>138.42895470034176</v>
      </c>
      <c r="J74" s="37">
        <f>'[1]вспомогат'!L71</f>
        <v>1518879.8399999999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36859347</v>
      </c>
      <c r="D75" s="38">
        <f>'[1]вспомогат'!D72</f>
        <v>6281995</v>
      </c>
      <c r="E75" s="33">
        <f>'[1]вспомогат'!G72</f>
        <v>39496625.81</v>
      </c>
      <c r="F75" s="38">
        <f>'[1]вспомогат'!H72</f>
        <v>4977154.68</v>
      </c>
      <c r="G75" s="39">
        <f>'[1]вспомогат'!I72</f>
        <v>79.2288863649207</v>
      </c>
      <c r="H75" s="35">
        <f>'[1]вспомогат'!J72</f>
        <v>-1304840.3200000003</v>
      </c>
      <c r="I75" s="36">
        <f>'[1]вспомогат'!K72</f>
        <v>107.1549797396031</v>
      </c>
      <c r="J75" s="37">
        <f>'[1]вспомогат'!L72</f>
        <v>2637278.8100000024</v>
      </c>
    </row>
    <row r="76" spans="1:10" ht="14.25" customHeight="1">
      <c r="A76" s="53" t="s">
        <v>78</v>
      </c>
      <c r="B76" s="33">
        <f>'[1]вспомогат'!B73</f>
        <v>23141359</v>
      </c>
      <c r="C76" s="33">
        <f>'[1]вспомогат'!C73</f>
        <v>17524949</v>
      </c>
      <c r="D76" s="38">
        <f>'[1]вспомогат'!D73</f>
        <v>3164379</v>
      </c>
      <c r="E76" s="33">
        <f>'[1]вспомогат'!G73</f>
        <v>17646145.95</v>
      </c>
      <c r="F76" s="38">
        <f>'[1]вспомогат'!H73</f>
        <v>1862096.8599999994</v>
      </c>
      <c r="G76" s="39">
        <f>'[1]вспомогат'!I73</f>
        <v>58.84557001547537</v>
      </c>
      <c r="H76" s="35">
        <f>'[1]вспомогат'!J73</f>
        <v>-1302282.1400000006</v>
      </c>
      <c r="I76" s="36">
        <f>'[1]вспомогат'!K73</f>
        <v>100.691568061054</v>
      </c>
      <c r="J76" s="37">
        <f>'[1]вспомогат'!L73</f>
        <v>121196.94999999925</v>
      </c>
    </row>
    <row r="77" spans="1:10" ht="14.25" customHeight="1">
      <c r="A77" s="53" t="s">
        <v>79</v>
      </c>
      <c r="B77" s="33">
        <f>'[1]вспомогат'!B74</f>
        <v>8337950</v>
      </c>
      <c r="C77" s="33">
        <f>'[1]вспомогат'!C74</f>
        <v>6502930</v>
      </c>
      <c r="D77" s="38">
        <f>'[1]вспомогат'!D74</f>
        <v>1129300</v>
      </c>
      <c r="E77" s="33">
        <f>'[1]вспомогат'!G74</f>
        <v>7022403.6</v>
      </c>
      <c r="F77" s="38">
        <f>'[1]вспомогат'!H74</f>
        <v>835252.0800000001</v>
      </c>
      <c r="G77" s="39">
        <f>'[1]вспомогат'!I74</f>
        <v>73.96193039936244</v>
      </c>
      <c r="H77" s="35">
        <f>'[1]вспомогат'!J74</f>
        <v>-294047.9199999999</v>
      </c>
      <c r="I77" s="36">
        <f>'[1]вспомогат'!K74</f>
        <v>107.98830065831864</v>
      </c>
      <c r="J77" s="37">
        <f>'[1]вспомогат'!L74</f>
        <v>519473.5999999996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6580360</v>
      </c>
      <c r="D78" s="38">
        <f>'[1]вспомогат'!D75</f>
        <v>1195552</v>
      </c>
      <c r="E78" s="33">
        <f>'[1]вспомогат'!G75</f>
        <v>6634142</v>
      </c>
      <c r="F78" s="38">
        <f>'[1]вспомогат'!H75</f>
        <v>985659.4400000004</v>
      </c>
      <c r="G78" s="39">
        <f>'[1]вспомогат'!I75</f>
        <v>82.4438786435053</v>
      </c>
      <c r="H78" s="35">
        <f>'[1]вспомогат'!J75</f>
        <v>-209892.5599999996</v>
      </c>
      <c r="I78" s="36">
        <f>'[1]вспомогат'!K75</f>
        <v>100.81731090700205</v>
      </c>
      <c r="J78" s="37">
        <f>'[1]вспомогат'!L75</f>
        <v>53782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5544617</v>
      </c>
      <c r="D79" s="38">
        <f>'[1]вспомогат'!D76</f>
        <v>695851</v>
      </c>
      <c r="E79" s="33">
        <f>'[1]вспомогат'!G76</f>
        <v>7313705.39</v>
      </c>
      <c r="F79" s="38">
        <f>'[1]вспомогат'!H76</f>
        <v>389447.01999999955</v>
      </c>
      <c r="G79" s="39">
        <f>'[1]вспомогат'!I76</f>
        <v>55.96701305308171</v>
      </c>
      <c r="H79" s="35">
        <f>'[1]вспомогат'!J76</f>
        <v>-306403.98000000045</v>
      </c>
      <c r="I79" s="36">
        <f>'[1]вспомогат'!K76</f>
        <v>131.9064128324824</v>
      </c>
      <c r="J79" s="37">
        <f>'[1]вспомогат'!L76</f>
        <v>1769088.3899999997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11362479</v>
      </c>
      <c r="D80" s="38">
        <f>'[1]вспомогат'!D77</f>
        <v>2150855</v>
      </c>
      <c r="E80" s="33">
        <f>'[1]вспомогат'!G77</f>
        <v>11376941.31</v>
      </c>
      <c r="F80" s="38">
        <f>'[1]вспомогат'!H77</f>
        <v>1561692.08</v>
      </c>
      <c r="G80" s="39">
        <f>'[1]вспомогат'!I77</f>
        <v>72.6079665993291</v>
      </c>
      <c r="H80" s="35">
        <f>'[1]вспомогат'!J77</f>
        <v>-589162.9199999999</v>
      </c>
      <c r="I80" s="36">
        <f>'[1]вспомогат'!K77</f>
        <v>100.12728129134496</v>
      </c>
      <c r="J80" s="37">
        <f>'[1]вспомогат'!L77</f>
        <v>14462.310000000522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9090819</v>
      </c>
      <c r="D81" s="38">
        <f>'[1]вспомогат'!D78</f>
        <v>1143896</v>
      </c>
      <c r="E81" s="33">
        <f>'[1]вспомогат'!G78</f>
        <v>9846404.31</v>
      </c>
      <c r="F81" s="38">
        <f>'[1]вспомогат'!H78</f>
        <v>826104.1900000013</v>
      </c>
      <c r="G81" s="39">
        <f>'[1]вспомогат'!I78</f>
        <v>72.21847003573764</v>
      </c>
      <c r="H81" s="35">
        <f>'[1]вспомогат'!J78</f>
        <v>-317791.80999999866</v>
      </c>
      <c r="I81" s="36">
        <f>'[1]вспомогат'!K78</f>
        <v>108.3115207771709</v>
      </c>
      <c r="J81" s="37">
        <f>'[1]вспомогат'!L78</f>
        <v>755585.3100000005</v>
      </c>
    </row>
    <row r="82" spans="1:10" ht="15" customHeight="1">
      <c r="A82" s="51" t="s">
        <v>84</v>
      </c>
      <c r="B82" s="41">
        <f>SUM(B39:B81)</f>
        <v>1240372303</v>
      </c>
      <c r="C82" s="41">
        <f>SUM(C39:C81)</f>
        <v>897701375</v>
      </c>
      <c r="D82" s="41">
        <f>SUM(D39:D81)</f>
        <v>132843433</v>
      </c>
      <c r="E82" s="41">
        <f>SUM(E39:E81)</f>
        <v>922009875.56</v>
      </c>
      <c r="F82" s="41">
        <f>SUM(F39:F81)</f>
        <v>108277655.14000002</v>
      </c>
      <c r="G82" s="42">
        <f>F82/D82*100</f>
        <v>81.50772130376969</v>
      </c>
      <c r="H82" s="41">
        <f>SUM(H39:H81)</f>
        <v>-24565777.860000003</v>
      </c>
      <c r="I82" s="43">
        <f>E82/C82*100</f>
        <v>102.70786045749345</v>
      </c>
      <c r="J82" s="41">
        <f>SUM(J39:J81)</f>
        <v>24308500.560000017</v>
      </c>
    </row>
    <row r="83" spans="1:10" ht="15.75" customHeight="1">
      <c r="A83" s="54" t="s">
        <v>85</v>
      </c>
      <c r="B83" s="55">
        <f>'[1]вспомогат'!B79</f>
        <v>12223337739</v>
      </c>
      <c r="C83" s="55">
        <f>'[1]вспомогат'!C79</f>
        <v>8868629098</v>
      </c>
      <c r="D83" s="55">
        <f>'[1]вспомогат'!D79</f>
        <v>957975818</v>
      </c>
      <c r="E83" s="55">
        <f>'[1]вспомогат'!G79</f>
        <v>8983988856.62</v>
      </c>
      <c r="F83" s="55">
        <f>'[1]вспомогат'!H79</f>
        <v>836038477.1500002</v>
      </c>
      <c r="G83" s="56">
        <f>'[1]вспомогат'!I79</f>
        <v>87.27135502182377</v>
      </c>
      <c r="H83" s="55">
        <f>'[1]вспомогат'!J79</f>
        <v>-121937340.85000014</v>
      </c>
      <c r="I83" s="56">
        <f>'[1]вспомогат'!K79</f>
        <v>101.30076201569887</v>
      </c>
      <c r="J83" s="55">
        <f>'[1]вспомогат'!L79</f>
        <v>115359758.62000012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26.09.2019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2019-09-27T07:05:10Z</dcterms:created>
  <dcterms:modified xsi:type="dcterms:W3CDTF">2019-09-27T07:05:34Z</dcterms:modified>
  <cp:category/>
  <cp:version/>
  <cp:contentType/>
  <cp:contentStatus/>
</cp:coreProperties>
</file>