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<sst xmlns="http://schemas.openxmlformats.org/spreadsheetml/2006/main" count="91" uniqueCount="86">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</sst>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9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23.09.2019</v>
          </cell>
        </row>
        <row r="6">
          <cell r="G6" t="str">
            <v>Фактично надійшло на 23.09.2019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1551763000.26</v>
          </cell>
          <cell r="H10">
            <v>101851265.78999996</v>
          </cell>
          <cell r="I10">
            <v>55.52380638247079</v>
          </cell>
          <cell r="J10">
            <v>-81585844.21000004</v>
          </cell>
          <cell r="K10">
            <v>89.19875399394961</v>
          </cell>
          <cell r="L10">
            <v>-187905919.74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4064404384.79</v>
          </cell>
          <cell r="H11">
            <v>294690494.02999973</v>
          </cell>
          <cell r="I11">
            <v>81.97232100973567</v>
          </cell>
          <cell r="J11">
            <v>-64809505.97000027</v>
          </cell>
          <cell r="K11">
            <v>102.1207131856784</v>
          </cell>
          <cell r="L11">
            <v>84404384.78999996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347825772.65</v>
          </cell>
          <cell r="H12">
            <v>28421159.329999983</v>
          </cell>
          <cell r="I12">
            <v>61.31040914443041</v>
          </cell>
          <cell r="J12">
            <v>-17935013.670000017</v>
          </cell>
          <cell r="K12">
            <v>101.59210507153963</v>
          </cell>
          <cell r="L12">
            <v>5450966.649999976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500513093.05</v>
          </cell>
          <cell r="H13">
            <v>39307941.79000002</v>
          </cell>
          <cell r="I13">
            <v>76.06796135142713</v>
          </cell>
          <cell r="J13">
            <v>-12366825.209999979</v>
          </cell>
          <cell r="K13">
            <v>104.86624694670424</v>
          </cell>
          <cell r="L13">
            <v>23225970.050000012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454760073.96</v>
          </cell>
          <cell r="H14">
            <v>35681683.96999997</v>
          </cell>
          <cell r="I14">
            <v>66.91361269573365</v>
          </cell>
          <cell r="J14">
            <v>-17643316.03000003</v>
          </cell>
          <cell r="K14">
            <v>96.55849042133391</v>
          </cell>
          <cell r="L14">
            <v>-16208426.040000021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71395461.64</v>
          </cell>
          <cell r="H15">
            <v>5294978.009999998</v>
          </cell>
          <cell r="I15">
            <v>88.34976323166252</v>
          </cell>
          <cell r="J15">
            <v>-698221.9900000021</v>
          </cell>
          <cell r="K15">
            <v>102.22483683077135</v>
          </cell>
          <cell r="L15">
            <v>1553861.6400000006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25289877.72</v>
          </cell>
          <cell r="H16">
            <v>3422999.7699999996</v>
          </cell>
          <cell r="I16">
            <v>75.5766727936103</v>
          </cell>
          <cell r="J16">
            <v>-1106175.2300000004</v>
          </cell>
          <cell r="K16">
            <v>97.49848188462508</v>
          </cell>
          <cell r="L16">
            <v>-648862.2800000012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248523769.9</v>
          </cell>
          <cell r="H17">
            <v>21605207.96000001</v>
          </cell>
          <cell r="I17">
            <v>62.40229559675677</v>
          </cell>
          <cell r="J17">
            <v>-13017249.039999992</v>
          </cell>
          <cell r="K17">
            <v>112.67956231717989</v>
          </cell>
          <cell r="L17">
            <v>27965786.900000006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75502.87</v>
          </cell>
          <cell r="H18">
            <v>9314.429999999993</v>
          </cell>
          <cell r="I18">
            <v>82.42858407079639</v>
          </cell>
          <cell r="J18">
            <v>-1985.570000000007</v>
          </cell>
          <cell r="K18">
            <v>84.54968645016797</v>
          </cell>
          <cell r="L18">
            <v>-13797.130000000005</v>
          </cell>
        </row>
        <row r="19">
          <cell r="B19">
            <v>5855500</v>
          </cell>
          <cell r="C19">
            <v>4115405</v>
          </cell>
          <cell r="D19">
            <v>469839</v>
          </cell>
          <cell r="G19">
            <v>4021128.51</v>
          </cell>
          <cell r="H19">
            <v>207114.8799999999</v>
          </cell>
          <cell r="I19">
            <v>44.08209620742422</v>
          </cell>
          <cell r="J19">
            <v>-262724.1200000001</v>
          </cell>
          <cell r="K19">
            <v>97.70918074891777</v>
          </cell>
          <cell r="L19">
            <v>-94276.49000000022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96355094.13</v>
          </cell>
          <cell r="H20">
            <v>8170983.939999998</v>
          </cell>
          <cell r="I20">
            <v>70.80863726685574</v>
          </cell>
          <cell r="J20">
            <v>-3368546.0600000024</v>
          </cell>
          <cell r="K20">
            <v>99.85783434700517</v>
          </cell>
          <cell r="L20">
            <v>-137178.87000000477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26931610.26</v>
          </cell>
          <cell r="H21">
            <v>1499291.2800000012</v>
          </cell>
          <cell r="I21">
            <v>40.41102017328353</v>
          </cell>
          <cell r="J21">
            <v>-2210813.719999999</v>
          </cell>
          <cell r="K21">
            <v>106.85902360181463</v>
          </cell>
          <cell r="L21">
            <v>1728675.2600000016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47349331.15</v>
          </cell>
          <cell r="H22">
            <v>5254304.960000001</v>
          </cell>
          <cell r="I22">
            <v>107.67424345508113</v>
          </cell>
          <cell r="J22">
            <v>374488.9600000009</v>
          </cell>
          <cell r="K22">
            <v>105.17979991076362</v>
          </cell>
          <cell r="L22">
            <v>2331817.1499999985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3125091.44</v>
          </cell>
          <cell r="H23">
            <v>777747.3199999998</v>
          </cell>
          <cell r="I23">
            <v>203.94580306804767</v>
          </cell>
          <cell r="J23">
            <v>396397.31999999983</v>
          </cell>
          <cell r="K23">
            <v>120.52680977762007</v>
          </cell>
          <cell r="L23">
            <v>532231.44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29497274.61</v>
          </cell>
          <cell r="H24">
            <v>3000146.2300000004</v>
          </cell>
          <cell r="I24">
            <v>93.84234160263021</v>
          </cell>
          <cell r="J24">
            <v>-196860.76999999955</v>
          </cell>
          <cell r="K24">
            <v>110.86915659452603</v>
          </cell>
          <cell r="L24">
            <v>2891791.6099999994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91401538.62</v>
          </cell>
          <cell r="H25">
            <v>9550272.210000008</v>
          </cell>
          <cell r="I25">
            <v>75.99091484883816</v>
          </cell>
          <cell r="J25">
            <v>-3017377.7899999917</v>
          </cell>
          <cell r="K25">
            <v>103.25190888554252</v>
          </cell>
          <cell r="L25">
            <v>2878682.620000005</v>
          </cell>
        </row>
        <row r="26">
          <cell r="B26">
            <v>7375105</v>
          </cell>
          <cell r="C26">
            <v>5160516</v>
          </cell>
          <cell r="D26">
            <v>547136</v>
          </cell>
          <cell r="G26">
            <v>5377829.16</v>
          </cell>
          <cell r="H26">
            <v>403342.7599999998</v>
          </cell>
          <cell r="I26">
            <v>73.7189218037197</v>
          </cell>
          <cell r="J26">
            <v>-143793.24000000022</v>
          </cell>
          <cell r="K26">
            <v>104.21107424141307</v>
          </cell>
          <cell r="L26">
            <v>217313.16000000015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46878037.89</v>
          </cell>
          <cell r="H27">
            <v>3459679.700000003</v>
          </cell>
          <cell r="I27">
            <v>68.91432558699134</v>
          </cell>
          <cell r="J27">
            <v>-1560582.299999997</v>
          </cell>
          <cell r="K27">
            <v>99.40746154203713</v>
          </cell>
          <cell r="L27">
            <v>-279426.1099999994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91008.09</v>
          </cell>
          <cell r="H28">
            <v>-11738.410000000003</v>
          </cell>
          <cell r="I28">
            <v>-276.1978823529413</v>
          </cell>
          <cell r="J28">
            <v>-15988.410000000003</v>
          </cell>
          <cell r="K28">
            <v>86.92272206303726</v>
          </cell>
          <cell r="L28">
            <v>-13691.910000000003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157823546.38</v>
          </cell>
          <cell r="H29">
            <v>12558081.699999988</v>
          </cell>
          <cell r="I29">
            <v>72.81886619130402</v>
          </cell>
          <cell r="J29">
            <v>-4687561.300000012</v>
          </cell>
          <cell r="K29">
            <v>103.24495310372495</v>
          </cell>
          <cell r="L29">
            <v>4960339.379999995</v>
          </cell>
        </row>
        <row r="30">
          <cell r="B30">
            <v>25793163</v>
          </cell>
          <cell r="C30">
            <v>20899277</v>
          </cell>
          <cell r="D30">
            <v>1580398</v>
          </cell>
          <cell r="G30">
            <v>21578084.69</v>
          </cell>
          <cell r="H30">
            <v>1799827.5300000012</v>
          </cell>
          <cell r="I30">
            <v>113.8844474619685</v>
          </cell>
          <cell r="J30">
            <v>219429.5300000012</v>
          </cell>
          <cell r="K30">
            <v>103.24799604311671</v>
          </cell>
          <cell r="L30">
            <v>678807.6900000013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29304195.43</v>
          </cell>
          <cell r="H31">
            <v>3741976.8999999985</v>
          </cell>
          <cell r="I31">
            <v>100.22071458721233</v>
          </cell>
          <cell r="J31">
            <v>8240.89999999851</v>
          </cell>
          <cell r="K31">
            <v>108.04075108172756</v>
          </cell>
          <cell r="L31">
            <v>2180915.4299999997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34045484.16</v>
          </cell>
          <cell r="H32">
            <v>3161429.9999999963</v>
          </cell>
          <cell r="I32">
            <v>89.12875732618511</v>
          </cell>
          <cell r="J32">
            <v>-385607.0000000037</v>
          </cell>
          <cell r="K32">
            <v>108.90286635817104</v>
          </cell>
          <cell r="L32">
            <v>2783236.1599999964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59316979.48</v>
          </cell>
          <cell r="H33">
            <v>5002630.089999996</v>
          </cell>
          <cell r="I33">
            <v>60.942958143600855</v>
          </cell>
          <cell r="J33">
            <v>-3206078.910000004</v>
          </cell>
          <cell r="K33">
            <v>105.03727823291527</v>
          </cell>
          <cell r="L33">
            <v>2844667.4799999967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203511.7</v>
          </cell>
          <cell r="H34">
            <v>25856.840000000026</v>
          </cell>
          <cell r="I34">
            <v>81.82544303797476</v>
          </cell>
          <cell r="J34">
            <v>-5743.159999999974</v>
          </cell>
          <cell r="K34">
            <v>73.44341392998918</v>
          </cell>
          <cell r="L34">
            <v>-73588.29999999999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5803610.05</v>
          </cell>
          <cell r="H35">
            <v>550140.5300000003</v>
          </cell>
          <cell r="I35">
            <v>76.70136354130362</v>
          </cell>
          <cell r="J35">
            <v>-167109.46999999974</v>
          </cell>
          <cell r="K35">
            <v>96.25460905464458</v>
          </cell>
          <cell r="L35">
            <v>-225825.9500000002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13566445.96</v>
          </cell>
          <cell r="H36">
            <v>1503531.4100000001</v>
          </cell>
          <cell r="I36">
            <v>62.60540514656896</v>
          </cell>
          <cell r="J36">
            <v>-898068.5899999999</v>
          </cell>
          <cell r="K36">
            <v>105.32111878311605</v>
          </cell>
          <cell r="L36">
            <v>685414.9600000009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35292691.96</v>
          </cell>
          <cell r="H37">
            <v>3746649.6000000015</v>
          </cell>
          <cell r="I37">
            <v>79.06635991030292</v>
          </cell>
          <cell r="J37">
            <v>-991964.3999999985</v>
          </cell>
          <cell r="K37">
            <v>102.28212283119898</v>
          </cell>
          <cell r="L37">
            <v>787451.9600000009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18582273.33</v>
          </cell>
          <cell r="H38">
            <v>2065835.2399999984</v>
          </cell>
          <cell r="I38">
            <v>84.92139581459509</v>
          </cell>
          <cell r="J38">
            <v>-366808.76000000164</v>
          </cell>
          <cell r="K38">
            <v>108.58883013589649</v>
          </cell>
          <cell r="L38">
            <v>1469764.3299999982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12864700.38</v>
          </cell>
          <cell r="H39">
            <v>1422381.67</v>
          </cell>
          <cell r="I39">
            <v>60.51168727851305</v>
          </cell>
          <cell r="J39">
            <v>-928208.3300000001</v>
          </cell>
          <cell r="K39">
            <v>98.83376043214062</v>
          </cell>
          <cell r="L39">
            <v>-151803.61999999918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12521089.34</v>
          </cell>
          <cell r="H40">
            <v>1749558.4000000004</v>
          </cell>
          <cell r="I40">
            <v>108.07815714206292</v>
          </cell>
          <cell r="J40">
            <v>130768.40000000037</v>
          </cell>
          <cell r="K40">
            <v>100.04282083426217</v>
          </cell>
          <cell r="L40">
            <v>5359.339999999851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15166282.26</v>
          </cell>
          <cell r="H41">
            <v>1097749.75</v>
          </cell>
          <cell r="I41">
            <v>41.23167908281044</v>
          </cell>
          <cell r="J41">
            <v>-1564644.25</v>
          </cell>
          <cell r="K41">
            <v>97.20239249564837</v>
          </cell>
          <cell r="L41">
            <v>-436504.7400000002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24182923.18</v>
          </cell>
          <cell r="H42">
            <v>2959492.5700000003</v>
          </cell>
          <cell r="I42">
            <v>90.10250826284243</v>
          </cell>
          <cell r="J42">
            <v>-325091.4299999997</v>
          </cell>
          <cell r="K42">
            <v>98.22436916850612</v>
          </cell>
          <cell r="L42">
            <v>-437161.8200000003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45055084.63</v>
          </cell>
          <cell r="H43">
            <v>4343148.440000005</v>
          </cell>
          <cell r="I43">
            <v>57.479922286307264</v>
          </cell>
          <cell r="J43">
            <v>-3212791.559999995</v>
          </cell>
          <cell r="K43">
            <v>105.22822156511897</v>
          </cell>
          <cell r="L43">
            <v>2238543.6300000027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20437060.68</v>
          </cell>
          <cell r="H44">
            <v>1991107.1499999985</v>
          </cell>
          <cell r="I44">
            <v>47.72548298178328</v>
          </cell>
          <cell r="J44">
            <v>-2180892.8500000015</v>
          </cell>
          <cell r="K44">
            <v>90.18097954335916</v>
          </cell>
          <cell r="L44">
            <v>-2225213.3200000003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21291684.66</v>
          </cell>
          <cell r="H45">
            <v>1892515.8200000003</v>
          </cell>
          <cell r="I45">
            <v>86.52007157447386</v>
          </cell>
          <cell r="J45">
            <v>-294856.1799999997</v>
          </cell>
          <cell r="K45">
            <v>103.9275383159155</v>
          </cell>
          <cell r="L45">
            <v>804636.6600000001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8122863.51</v>
          </cell>
          <cell r="H46">
            <v>631042.8999999994</v>
          </cell>
          <cell r="I46">
            <v>58.77930848190162</v>
          </cell>
          <cell r="J46">
            <v>-442537.10000000056</v>
          </cell>
          <cell r="K46">
            <v>94.92205241215676</v>
          </cell>
          <cell r="L46">
            <v>-434540.4900000002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6696765.16</v>
          </cell>
          <cell r="H47">
            <v>361663.0800000001</v>
          </cell>
          <cell r="I47">
            <v>25.441872015093637</v>
          </cell>
          <cell r="J47">
            <v>-1059863.92</v>
          </cell>
          <cell r="K47">
            <v>90.55032459718093</v>
          </cell>
          <cell r="L47">
            <v>-698862.8399999999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9385005.53</v>
          </cell>
          <cell r="H48">
            <v>355224.26999999955</v>
          </cell>
          <cell r="I48">
            <v>11.601705582416765</v>
          </cell>
          <cell r="J48">
            <v>-2706603.7300000004</v>
          </cell>
          <cell r="K48">
            <v>78.91635779150369</v>
          </cell>
          <cell r="L48">
            <v>-2507339.4700000007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17644649.2</v>
          </cell>
          <cell r="H49">
            <v>2035937.5499999989</v>
          </cell>
          <cell r="I49">
            <v>60.08577980365274</v>
          </cell>
          <cell r="J49">
            <v>-1352447.4500000011</v>
          </cell>
          <cell r="K49">
            <v>91.73496122411652</v>
          </cell>
          <cell r="L49">
            <v>-1589728.8000000007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7852773.61</v>
          </cell>
          <cell r="H50">
            <v>579881.7800000003</v>
          </cell>
          <cell r="I50">
            <v>22.47763232818453</v>
          </cell>
          <cell r="J50">
            <v>-1999935.2199999997</v>
          </cell>
          <cell r="K50">
            <v>105.63582087102763</v>
          </cell>
          <cell r="L50">
            <v>418956.61000000034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6619190.79</v>
          </cell>
          <cell r="H51">
            <v>381346.79000000004</v>
          </cell>
          <cell r="I51">
            <v>62.861087941976436</v>
          </cell>
          <cell r="J51">
            <v>-225303.20999999996</v>
          </cell>
          <cell r="K51">
            <v>108.45435921853506</v>
          </cell>
          <cell r="L51">
            <v>515986.79000000004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49694297.56</v>
          </cell>
          <cell r="H52">
            <v>7565109.310000002</v>
          </cell>
          <cell r="I52">
            <v>113.15370463465794</v>
          </cell>
          <cell r="J52">
            <v>879416.3100000024</v>
          </cell>
          <cell r="K52">
            <v>109.27224089848538</v>
          </cell>
          <cell r="L52">
            <v>4216784.560000002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58156003.85</v>
          </cell>
          <cell r="H53">
            <v>3984353.719999999</v>
          </cell>
          <cell r="I53">
            <v>41.24912164460057</v>
          </cell>
          <cell r="J53">
            <v>-5674891.280000001</v>
          </cell>
          <cell r="K53">
            <v>95.80318277208623</v>
          </cell>
          <cell r="L53">
            <v>-2547620.1499999985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23441543.02</v>
          </cell>
          <cell r="H54">
            <v>1766084.5599999987</v>
          </cell>
          <cell r="I54">
            <v>66.60624469645822</v>
          </cell>
          <cell r="J54">
            <v>-885445.4400000013</v>
          </cell>
          <cell r="K54">
            <v>82.04281211927763</v>
          </cell>
          <cell r="L54">
            <v>-5130786.98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48872033.73</v>
          </cell>
          <cell r="H55">
            <v>4468232.779999994</v>
          </cell>
          <cell r="I55">
            <v>98.8558010597461</v>
          </cell>
          <cell r="J55">
            <v>-51717.22000000626</v>
          </cell>
          <cell r="K55">
            <v>114.90798862959058</v>
          </cell>
          <cell r="L55">
            <v>6340583.729999997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55517492.2</v>
          </cell>
          <cell r="H56">
            <v>4128296.280000001</v>
          </cell>
          <cell r="I56">
            <v>50.88275841668363</v>
          </cell>
          <cell r="J56">
            <v>-3985053.719999999</v>
          </cell>
          <cell r="K56">
            <v>89.5860286601104</v>
          </cell>
          <cell r="L56">
            <v>-6453657.799999997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10716505.5</v>
          </cell>
          <cell r="H57">
            <v>1336204.3699999992</v>
          </cell>
          <cell r="I57">
            <v>85.70961776534803</v>
          </cell>
          <cell r="J57">
            <v>-222785.63000000082</v>
          </cell>
          <cell r="K57">
            <v>109.09970923387336</v>
          </cell>
          <cell r="L57">
            <v>893834.5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46965833.6</v>
          </cell>
          <cell r="H58">
            <v>5871942.210000001</v>
          </cell>
          <cell r="I58">
            <v>91.31307708815409</v>
          </cell>
          <cell r="J58">
            <v>-558617.7899999991</v>
          </cell>
          <cell r="K58">
            <v>99.06940453795</v>
          </cell>
          <cell r="L58">
            <v>-441167.3999999985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16286171.54</v>
          </cell>
          <cell r="H59">
            <v>1623242.9699999988</v>
          </cell>
          <cell r="I59">
            <v>118.76115971972749</v>
          </cell>
          <cell r="J59">
            <v>256429.9699999988</v>
          </cell>
          <cell r="K59">
            <v>121.24926929956317</v>
          </cell>
          <cell r="L59">
            <v>2854196.539999999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10395090.48</v>
          </cell>
          <cell r="H60">
            <v>2009009.6300000008</v>
          </cell>
          <cell r="I60">
            <v>120.78652331878175</v>
          </cell>
          <cell r="J60">
            <v>345736.6300000008</v>
          </cell>
          <cell r="K60">
            <v>97.27448055458417</v>
          </cell>
          <cell r="L60">
            <v>-291258.51999999955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9090508.8</v>
          </cell>
          <cell r="H61">
            <v>387296.93000000156</v>
          </cell>
          <cell r="I61">
            <v>99.16832375270495</v>
          </cell>
          <cell r="J61">
            <v>-3248.0699999984354</v>
          </cell>
          <cell r="K61">
            <v>110.17029143804177</v>
          </cell>
          <cell r="L61">
            <v>839183.8000000007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9463918.27</v>
          </cell>
          <cell r="H62">
            <v>564253.6600000001</v>
          </cell>
          <cell r="I62">
            <v>50.49249753914991</v>
          </cell>
          <cell r="J62">
            <v>-553246.3399999999</v>
          </cell>
          <cell r="K62">
            <v>96.15282039871659</v>
          </cell>
          <cell r="L62">
            <v>-378661.73000000045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5767010.69</v>
          </cell>
          <cell r="H63">
            <v>744296.79</v>
          </cell>
          <cell r="I63">
            <v>117.62163849245168</v>
          </cell>
          <cell r="J63">
            <v>111507.79000000004</v>
          </cell>
          <cell r="K63">
            <v>109.88162434729922</v>
          </cell>
          <cell r="L63">
            <v>518625.6900000004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11079655.09</v>
          </cell>
          <cell r="H64">
            <v>920456.8599999994</v>
          </cell>
          <cell r="I64">
            <v>59.10556408165358</v>
          </cell>
          <cell r="J64">
            <v>-636853.1400000006</v>
          </cell>
          <cell r="K64">
            <v>103.41325793637459</v>
          </cell>
          <cell r="L64">
            <v>365695.08999999985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7846788</v>
          </cell>
          <cell r="H65">
            <v>767129.3899999997</v>
          </cell>
          <cell r="I65">
            <v>103.56956216500825</v>
          </cell>
          <cell r="J65">
            <v>26439.389999999665</v>
          </cell>
          <cell r="K65">
            <v>98.01524692277897</v>
          </cell>
          <cell r="L65">
            <v>-158893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25052987.44</v>
          </cell>
          <cell r="H66">
            <v>2354957.6500000022</v>
          </cell>
          <cell r="I66">
            <v>61.97876761360352</v>
          </cell>
          <cell r="J66">
            <v>-1444662.3499999978</v>
          </cell>
          <cell r="K66">
            <v>102.73812828202516</v>
          </cell>
          <cell r="L66">
            <v>667700.4400000013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52185415.42</v>
          </cell>
          <cell r="H67">
            <v>3361582.8800000027</v>
          </cell>
          <cell r="I67">
            <v>55.57577296612405</v>
          </cell>
          <cell r="J67">
            <v>-2687065.1199999973</v>
          </cell>
          <cell r="K67">
            <v>105.81233342065627</v>
          </cell>
          <cell r="L67">
            <v>2866575.420000002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62869425.83</v>
          </cell>
          <cell r="H68">
            <v>4836215.009999998</v>
          </cell>
          <cell r="I68">
            <v>42.643882625197996</v>
          </cell>
          <cell r="J68">
            <v>-6504719.990000002</v>
          </cell>
          <cell r="K68">
            <v>90.73159926302236</v>
          </cell>
          <cell r="L68">
            <v>-6422228.170000002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11196735.62</v>
          </cell>
          <cell r="H69">
            <v>1212476.0999999996</v>
          </cell>
          <cell r="I69">
            <v>68.88090328078395</v>
          </cell>
          <cell r="J69">
            <v>-547773.9000000004</v>
          </cell>
          <cell r="K69">
            <v>103.1664340445293</v>
          </cell>
          <cell r="L69">
            <v>343655.6199999992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6845807.75</v>
          </cell>
          <cell r="H70">
            <v>607565.2199999997</v>
          </cell>
          <cell r="I70">
            <v>89.90710152862657</v>
          </cell>
          <cell r="J70">
            <v>-68204.78000000026</v>
          </cell>
          <cell r="K70">
            <v>106.42547054095692</v>
          </cell>
          <cell r="L70">
            <v>413317.75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5399031.12</v>
          </cell>
          <cell r="H71">
            <v>664708.5499999998</v>
          </cell>
          <cell r="I71">
            <v>200.05614562046094</v>
          </cell>
          <cell r="J71">
            <v>332447.5499999998</v>
          </cell>
          <cell r="K71">
            <v>136.60008966622104</v>
          </cell>
          <cell r="L71">
            <v>1446595.12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38511029.88</v>
          </cell>
          <cell r="H72">
            <v>3991558.75</v>
          </cell>
          <cell r="I72">
            <v>63.53966773294153</v>
          </cell>
          <cell r="J72">
            <v>-2290436.25</v>
          </cell>
          <cell r="K72">
            <v>104.48104216279252</v>
          </cell>
          <cell r="L72">
            <v>1651682.8800000027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17165889</v>
          </cell>
          <cell r="H73">
            <v>1381839.9100000001</v>
          </cell>
          <cell r="I73">
            <v>70.48854989479054</v>
          </cell>
          <cell r="J73">
            <v>-578535.0899999999</v>
          </cell>
          <cell r="K73">
            <v>105.17705316695816</v>
          </cell>
          <cell r="L73">
            <v>844944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6824076.65</v>
          </cell>
          <cell r="H74">
            <v>636925.1300000008</v>
          </cell>
          <cell r="I74">
            <v>78.02586426558872</v>
          </cell>
          <cell r="J74">
            <v>-179374.86999999918</v>
          </cell>
          <cell r="K74">
            <v>110.24481133066126</v>
          </cell>
          <cell r="L74">
            <v>634146.6500000004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6593528.17</v>
          </cell>
          <cell r="H75">
            <v>945045.6100000003</v>
          </cell>
          <cell r="I75">
            <v>79.04680097561632</v>
          </cell>
          <cell r="J75">
            <v>-250506.38999999966</v>
          </cell>
          <cell r="K75">
            <v>100.20011321569034</v>
          </cell>
          <cell r="L75">
            <v>13168.169999999925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7251386.8</v>
          </cell>
          <cell r="H76">
            <v>327128.4299999997</v>
          </cell>
          <cell r="I76">
            <v>47.01127540234902</v>
          </cell>
          <cell r="J76">
            <v>-368722.5700000003</v>
          </cell>
          <cell r="K76">
            <v>130.7824652270842</v>
          </cell>
          <cell r="L76">
            <v>1706769.7999999998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11298022.12</v>
          </cell>
          <cell r="H77">
            <v>1482772.8899999987</v>
          </cell>
          <cell r="I77">
            <v>73.6212710179215</v>
          </cell>
          <cell r="J77">
            <v>-531282.1100000013</v>
          </cell>
          <cell r="K77">
            <v>100.64444315573249</v>
          </cell>
          <cell r="L77">
            <v>72343.11999999918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9803966.47</v>
          </cell>
          <cell r="H78">
            <v>783666.3500000015</v>
          </cell>
          <cell r="I78">
            <v>68.50853136998481</v>
          </cell>
          <cell r="J78">
            <v>-360229.6499999985</v>
          </cell>
          <cell r="K78">
            <v>107.84469991097612</v>
          </cell>
          <cell r="L78">
            <v>713147.4700000007</v>
          </cell>
        </row>
        <row r="79">
          <cell r="B79">
            <v>12211649069</v>
          </cell>
          <cell r="C79">
            <v>8858173841</v>
          </cell>
          <cell r="D79">
            <v>947520561</v>
          </cell>
          <cell r="G79">
            <v>8823225931.369999</v>
          </cell>
          <cell r="H79">
            <v>675275551.8999995</v>
          </cell>
          <cell r="I79">
            <v>71.26764100900598</v>
          </cell>
          <cell r="J79">
            <v>-272245009.10000026</v>
          </cell>
          <cell r="K79">
            <v>99.60547275028352</v>
          </cell>
          <cell r="L79">
            <v>-34947909.63000011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23.09.2019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1739668920</v>
      </c>
      <c r="D10" s="33">
        <f>'[1]вспомогат'!D10</f>
        <v>183437110</v>
      </c>
      <c r="E10" s="33">
        <f>'[1]вспомогат'!G10</f>
        <v>1551763000.26</v>
      </c>
      <c r="F10" s="33">
        <f>'[1]вспомогат'!H10</f>
        <v>101851265.78999996</v>
      </c>
      <c r="G10" s="34">
        <f>'[1]вспомогат'!I10</f>
        <v>55.52380638247079</v>
      </c>
      <c r="H10" s="35">
        <f>'[1]вспомогат'!J10</f>
        <v>-81585844.21000004</v>
      </c>
      <c r="I10" s="36">
        <f>'[1]вспомогат'!K10</f>
        <v>89.19875399394961</v>
      </c>
      <c r="J10" s="37">
        <f>'[1]вспомогат'!L10</f>
        <v>-187905919.74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3980000000</v>
      </c>
      <c r="D12" s="38">
        <f>'[1]вспомогат'!D11</f>
        <v>359500000</v>
      </c>
      <c r="E12" s="33">
        <f>'[1]вспомогат'!G11</f>
        <v>4064404384.79</v>
      </c>
      <c r="F12" s="38">
        <f>'[1]вспомогат'!H11</f>
        <v>294690494.02999973</v>
      </c>
      <c r="G12" s="39">
        <f>'[1]вспомогат'!I11</f>
        <v>81.97232100973567</v>
      </c>
      <c r="H12" s="35">
        <f>'[1]вспомогат'!J11</f>
        <v>-64809505.97000027</v>
      </c>
      <c r="I12" s="36">
        <f>'[1]вспомогат'!K11</f>
        <v>102.1207131856784</v>
      </c>
      <c r="J12" s="37">
        <f>'[1]вспомогат'!L11</f>
        <v>84404384.78999996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342374806</v>
      </c>
      <c r="D13" s="38">
        <f>'[1]вспомогат'!D12</f>
        <v>46356173</v>
      </c>
      <c r="E13" s="33">
        <f>'[1]вспомогат'!G12</f>
        <v>347825772.65</v>
      </c>
      <c r="F13" s="38">
        <f>'[1]вспомогат'!H12</f>
        <v>28421159.329999983</v>
      </c>
      <c r="G13" s="39">
        <f>'[1]вспомогат'!I12</f>
        <v>61.31040914443041</v>
      </c>
      <c r="H13" s="35">
        <f>'[1]вспомогат'!J12</f>
        <v>-17935013.670000017</v>
      </c>
      <c r="I13" s="36">
        <f>'[1]вспомогат'!K12</f>
        <v>101.59210507153963</v>
      </c>
      <c r="J13" s="37">
        <f>'[1]вспомогат'!L12</f>
        <v>5450966.649999976</v>
      </c>
    </row>
    <row r="14" spans="1:10" ht="12.75">
      <c r="A14" s="32" t="s">
        <v>16</v>
      </c>
      <c r="B14" s="33">
        <f>'[1]вспомогат'!B13</f>
        <v>604466371</v>
      </c>
      <c r="C14" s="33">
        <f>'[1]вспомогат'!C13</f>
        <v>477287123</v>
      </c>
      <c r="D14" s="38">
        <f>'[1]вспомогат'!D13</f>
        <v>51674767</v>
      </c>
      <c r="E14" s="33">
        <f>'[1]вспомогат'!G13</f>
        <v>500513093.05</v>
      </c>
      <c r="F14" s="38">
        <f>'[1]вспомогат'!H13</f>
        <v>39307941.79000002</v>
      </c>
      <c r="G14" s="39">
        <f>'[1]вспомогат'!I13</f>
        <v>76.06796135142713</v>
      </c>
      <c r="H14" s="35">
        <f>'[1]вспомогат'!J13</f>
        <v>-12366825.209999979</v>
      </c>
      <c r="I14" s="36">
        <f>'[1]вспомогат'!K13</f>
        <v>104.86624694670424</v>
      </c>
      <c r="J14" s="37">
        <f>'[1]вспомогат'!L13</f>
        <v>23225970.050000012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470968500</v>
      </c>
      <c r="D15" s="38">
        <f>'[1]вспомогат'!D14</f>
        <v>53325000</v>
      </c>
      <c r="E15" s="33">
        <f>'[1]вспомогат'!G14</f>
        <v>454760073.96</v>
      </c>
      <c r="F15" s="38">
        <f>'[1]вспомогат'!H14</f>
        <v>35681683.96999997</v>
      </c>
      <c r="G15" s="39">
        <f>'[1]вспомогат'!I14</f>
        <v>66.91361269573365</v>
      </c>
      <c r="H15" s="35">
        <f>'[1]вспомогат'!J14</f>
        <v>-17643316.03000003</v>
      </c>
      <c r="I15" s="36">
        <f>'[1]вспомогат'!K14</f>
        <v>96.55849042133391</v>
      </c>
      <c r="J15" s="37">
        <f>'[1]вспомогат'!L14</f>
        <v>-16208426.040000021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69841600</v>
      </c>
      <c r="D16" s="38">
        <f>'[1]вспомогат'!D15</f>
        <v>5993200</v>
      </c>
      <c r="E16" s="33">
        <f>'[1]вспомогат'!G15</f>
        <v>71395461.64</v>
      </c>
      <c r="F16" s="38">
        <f>'[1]вспомогат'!H15</f>
        <v>5294978.009999998</v>
      </c>
      <c r="G16" s="39">
        <f>'[1]вспомогат'!I15</f>
        <v>88.34976323166252</v>
      </c>
      <c r="H16" s="35">
        <f>'[1]вспомогат'!J15</f>
        <v>-698221.9900000021</v>
      </c>
      <c r="I16" s="36">
        <f>'[1]вспомогат'!K15</f>
        <v>102.22483683077135</v>
      </c>
      <c r="J16" s="37">
        <f>'[1]вспомогат'!L15</f>
        <v>1553861.6400000006</v>
      </c>
    </row>
    <row r="17" spans="1:10" ht="18" customHeight="1">
      <c r="A17" s="40" t="s">
        <v>19</v>
      </c>
      <c r="B17" s="41">
        <f>SUM(B12:B16)</f>
        <v>7392311371</v>
      </c>
      <c r="C17" s="41">
        <f>SUM(C12:C16)</f>
        <v>5340472029</v>
      </c>
      <c r="D17" s="41">
        <f>SUM(D12:D16)</f>
        <v>516849140</v>
      </c>
      <c r="E17" s="41">
        <f>SUM(E12:E16)</f>
        <v>5438898786.09</v>
      </c>
      <c r="F17" s="41">
        <f>SUM(F12:F16)</f>
        <v>403396257.1299997</v>
      </c>
      <c r="G17" s="42">
        <f>F17/D17*100</f>
        <v>78.04912998984572</v>
      </c>
      <c r="H17" s="41">
        <f>SUM(H12:H16)</f>
        <v>-113452882.8700003</v>
      </c>
      <c r="I17" s="43">
        <f>E17/C17*100</f>
        <v>101.84303478335848</v>
      </c>
      <c r="J17" s="41">
        <f>SUM(J12:J16)</f>
        <v>98426757.08999993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25938740</v>
      </c>
      <c r="D18" s="45">
        <f>'[1]вспомогат'!D16</f>
        <v>4529175</v>
      </c>
      <c r="E18" s="44">
        <f>'[1]вспомогат'!G16</f>
        <v>25289877.72</v>
      </c>
      <c r="F18" s="45">
        <f>'[1]вспомогат'!H16</f>
        <v>3422999.7699999996</v>
      </c>
      <c r="G18" s="46">
        <f>'[1]вспомогат'!I16</f>
        <v>75.5766727936103</v>
      </c>
      <c r="H18" s="47">
        <f>'[1]вспомогат'!J16</f>
        <v>-1106175.2300000004</v>
      </c>
      <c r="I18" s="48">
        <f>'[1]вспомогат'!K16</f>
        <v>97.49848188462508</v>
      </c>
      <c r="J18" s="49">
        <f>'[1]вспомогат'!L16</f>
        <v>-648862.2800000012</v>
      </c>
    </row>
    <row r="19" spans="1:10" ht="12.75">
      <c r="A19" s="32" t="s">
        <v>21</v>
      </c>
      <c r="B19" s="33">
        <f>'[1]вспомогат'!B17</f>
        <v>310447028</v>
      </c>
      <c r="C19" s="33">
        <f>'[1]вспомогат'!C17</f>
        <v>220557983</v>
      </c>
      <c r="D19" s="38">
        <f>'[1]вспомогат'!D17</f>
        <v>34622457</v>
      </c>
      <c r="E19" s="33">
        <f>'[1]вспомогат'!G17</f>
        <v>248523769.9</v>
      </c>
      <c r="F19" s="38">
        <f>'[1]вспомогат'!H17</f>
        <v>21605207.96000001</v>
      </c>
      <c r="G19" s="39">
        <f>'[1]вспомогат'!I17</f>
        <v>62.40229559675677</v>
      </c>
      <c r="H19" s="35">
        <f>'[1]вспомогат'!J17</f>
        <v>-13017249.039999992</v>
      </c>
      <c r="I19" s="36">
        <f>'[1]вспомогат'!K17</f>
        <v>112.67956231717989</v>
      </c>
      <c r="J19" s="37">
        <f>'[1]вспомогат'!L17</f>
        <v>27965786.900000006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89300</v>
      </c>
      <c r="D20" s="38">
        <f>'[1]вспомогат'!D18</f>
        <v>11300</v>
      </c>
      <c r="E20" s="33">
        <f>'[1]вспомогат'!G18</f>
        <v>75502.87</v>
      </c>
      <c r="F20" s="38">
        <f>'[1]вспомогат'!H18</f>
        <v>9314.429999999993</v>
      </c>
      <c r="G20" s="39">
        <f>'[1]вспомогат'!I18</f>
        <v>82.42858407079639</v>
      </c>
      <c r="H20" s="35">
        <f>'[1]вспомогат'!J18</f>
        <v>-1985.570000000007</v>
      </c>
      <c r="I20" s="36">
        <f>'[1]вспомогат'!K18</f>
        <v>84.54968645016797</v>
      </c>
      <c r="J20" s="37">
        <f>'[1]вспомогат'!L18</f>
        <v>-13797.130000000005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4115405</v>
      </c>
      <c r="D21" s="38">
        <f>'[1]вспомогат'!D19</f>
        <v>469839</v>
      </c>
      <c r="E21" s="33">
        <f>'[1]вспомогат'!G19</f>
        <v>4021128.51</v>
      </c>
      <c r="F21" s="38">
        <f>'[1]вспомогат'!H19</f>
        <v>207114.8799999999</v>
      </c>
      <c r="G21" s="39">
        <f>'[1]вспомогат'!I19</f>
        <v>44.08209620742422</v>
      </c>
      <c r="H21" s="35">
        <f>'[1]вспомогат'!J19</f>
        <v>-262724.1200000001</v>
      </c>
      <c r="I21" s="36">
        <f>'[1]вспомогат'!K19</f>
        <v>97.70918074891777</v>
      </c>
      <c r="J21" s="37">
        <f>'[1]вспомогат'!L19</f>
        <v>-94276.49000000022</v>
      </c>
    </row>
    <row r="22" spans="1:10" ht="12.75">
      <c r="A22" s="32" t="s">
        <v>24</v>
      </c>
      <c r="B22" s="33">
        <f>'[1]вспомогат'!B20</f>
        <v>133804373</v>
      </c>
      <c r="C22" s="33">
        <f>'[1]вспомогат'!C20</f>
        <v>96492273</v>
      </c>
      <c r="D22" s="38">
        <f>'[1]вспомогат'!D20</f>
        <v>11539530</v>
      </c>
      <c r="E22" s="33">
        <f>'[1]вспомогат'!G20</f>
        <v>96355094.13</v>
      </c>
      <c r="F22" s="38">
        <f>'[1]вспомогат'!H20</f>
        <v>8170983.939999998</v>
      </c>
      <c r="G22" s="39">
        <f>'[1]вспомогат'!I20</f>
        <v>70.80863726685574</v>
      </c>
      <c r="H22" s="35">
        <f>'[1]вспомогат'!J20</f>
        <v>-3368546.0600000024</v>
      </c>
      <c r="I22" s="36">
        <f>'[1]вспомогат'!K20</f>
        <v>99.85783434700517</v>
      </c>
      <c r="J22" s="37">
        <f>'[1]вспомогат'!L20</f>
        <v>-137178.87000000477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25202935</v>
      </c>
      <c r="D23" s="38">
        <f>'[1]вспомогат'!D21</f>
        <v>3710105</v>
      </c>
      <c r="E23" s="33">
        <f>'[1]вспомогат'!G21</f>
        <v>26931610.26</v>
      </c>
      <c r="F23" s="38">
        <f>'[1]вспомогат'!H21</f>
        <v>1499291.2800000012</v>
      </c>
      <c r="G23" s="39">
        <f>'[1]вспомогат'!I21</f>
        <v>40.41102017328353</v>
      </c>
      <c r="H23" s="35">
        <f>'[1]вспомогат'!J21</f>
        <v>-2210813.719999999</v>
      </c>
      <c r="I23" s="36">
        <f>'[1]вспомогат'!K21</f>
        <v>106.85902360181463</v>
      </c>
      <c r="J23" s="37">
        <f>'[1]вспомогат'!L21</f>
        <v>1728675.2600000016</v>
      </c>
    </row>
    <row r="24" spans="1:10" ht="12.75">
      <c r="A24" s="32" t="s">
        <v>26</v>
      </c>
      <c r="B24" s="33">
        <f>'[1]вспомогат'!B22</f>
        <v>61409766</v>
      </c>
      <c r="C24" s="33">
        <f>'[1]вспомогат'!C22</f>
        <v>45017514</v>
      </c>
      <c r="D24" s="38">
        <f>'[1]вспомогат'!D22</f>
        <v>4879816</v>
      </c>
      <c r="E24" s="33">
        <f>'[1]вспомогат'!G22</f>
        <v>47349331.15</v>
      </c>
      <c r="F24" s="38">
        <f>'[1]вспомогат'!H22</f>
        <v>5254304.960000001</v>
      </c>
      <c r="G24" s="39">
        <f>'[1]вспомогат'!I22</f>
        <v>107.67424345508113</v>
      </c>
      <c r="H24" s="35">
        <f>'[1]вспомогат'!J22</f>
        <v>374488.9600000009</v>
      </c>
      <c r="I24" s="36">
        <f>'[1]вспомогат'!K22</f>
        <v>105.17979991076362</v>
      </c>
      <c r="J24" s="37">
        <f>'[1]вспомогат'!L22</f>
        <v>2331817.1499999985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2592860</v>
      </c>
      <c r="D25" s="38">
        <f>'[1]вспомогат'!D23</f>
        <v>381350</v>
      </c>
      <c r="E25" s="33">
        <f>'[1]вспомогат'!G23</f>
        <v>3125091.44</v>
      </c>
      <c r="F25" s="38">
        <f>'[1]вспомогат'!H23</f>
        <v>777747.3199999998</v>
      </c>
      <c r="G25" s="39">
        <f>'[1]вспомогат'!I23</f>
        <v>203.94580306804767</v>
      </c>
      <c r="H25" s="35">
        <f>'[1]вспомогат'!J23</f>
        <v>396397.31999999983</v>
      </c>
      <c r="I25" s="36">
        <f>'[1]вспомогат'!K23</f>
        <v>120.52680977762007</v>
      </c>
      <c r="J25" s="37">
        <f>'[1]вспомогат'!L23</f>
        <v>532231.44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26605483</v>
      </c>
      <c r="D26" s="38">
        <f>'[1]вспомогат'!D24</f>
        <v>3197007</v>
      </c>
      <c r="E26" s="33">
        <f>'[1]вспомогат'!G24</f>
        <v>29497274.61</v>
      </c>
      <c r="F26" s="38">
        <f>'[1]вспомогат'!H24</f>
        <v>3000146.2300000004</v>
      </c>
      <c r="G26" s="39">
        <f>'[1]вспомогат'!I24</f>
        <v>93.84234160263021</v>
      </c>
      <c r="H26" s="35">
        <f>'[1]вспомогат'!J24</f>
        <v>-196860.76999999955</v>
      </c>
      <c r="I26" s="36">
        <f>'[1]вспомогат'!K24</f>
        <v>110.86915659452603</v>
      </c>
      <c r="J26" s="37">
        <f>'[1]вспомогат'!L24</f>
        <v>2891791.6099999994</v>
      </c>
    </row>
    <row r="27" spans="1:10" ht="12.75">
      <c r="A27" s="32" t="s">
        <v>29</v>
      </c>
      <c r="B27" s="33">
        <f>'[1]вспомогат'!B25</f>
        <v>118895971</v>
      </c>
      <c r="C27" s="33">
        <f>'[1]вспомогат'!C25</f>
        <v>88522856</v>
      </c>
      <c r="D27" s="38">
        <f>'[1]вспомогат'!D25</f>
        <v>12567650</v>
      </c>
      <c r="E27" s="33">
        <f>'[1]вспомогат'!G25</f>
        <v>91401538.62</v>
      </c>
      <c r="F27" s="38">
        <f>'[1]вспомогат'!H25</f>
        <v>9550272.210000008</v>
      </c>
      <c r="G27" s="39">
        <f>'[1]вспомогат'!I25</f>
        <v>75.99091484883816</v>
      </c>
      <c r="H27" s="35">
        <f>'[1]вспомогат'!J25</f>
        <v>-3017377.7899999917</v>
      </c>
      <c r="I27" s="36">
        <f>'[1]вспомогат'!K25</f>
        <v>103.25190888554252</v>
      </c>
      <c r="J27" s="37">
        <f>'[1]вспомогат'!L25</f>
        <v>2878682.620000005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5160516</v>
      </c>
      <c r="D28" s="38">
        <f>'[1]вспомогат'!D26</f>
        <v>547136</v>
      </c>
      <c r="E28" s="33">
        <f>'[1]вспомогат'!G26</f>
        <v>5377829.16</v>
      </c>
      <c r="F28" s="38">
        <f>'[1]вспомогат'!H26</f>
        <v>403342.7599999998</v>
      </c>
      <c r="G28" s="39">
        <f>'[1]вспомогат'!I26</f>
        <v>73.7189218037197</v>
      </c>
      <c r="H28" s="35">
        <f>'[1]вспомогат'!J26</f>
        <v>-143793.24000000022</v>
      </c>
      <c r="I28" s="36">
        <f>'[1]вспомогат'!K26</f>
        <v>104.21107424141307</v>
      </c>
      <c r="J28" s="37">
        <f>'[1]вспомогат'!L26</f>
        <v>217313.16000000015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47157464</v>
      </c>
      <c r="D29" s="38">
        <f>'[1]вспомогат'!D27</f>
        <v>5020262</v>
      </c>
      <c r="E29" s="33">
        <f>'[1]вспомогат'!G27</f>
        <v>46878037.89</v>
      </c>
      <c r="F29" s="38">
        <f>'[1]вспомогат'!H27</f>
        <v>3459679.700000003</v>
      </c>
      <c r="G29" s="39">
        <f>'[1]вспомогат'!I27</f>
        <v>68.91432558699134</v>
      </c>
      <c r="H29" s="35">
        <f>'[1]вспомогат'!J27</f>
        <v>-1560582.299999997</v>
      </c>
      <c r="I29" s="36">
        <f>'[1]вспомогат'!K27</f>
        <v>99.40746154203713</v>
      </c>
      <c r="J29" s="37">
        <f>'[1]вспомогат'!L27</f>
        <v>-279426.1099999994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104700</v>
      </c>
      <c r="D30" s="38">
        <f>'[1]вспомогат'!D28</f>
        <v>4250</v>
      </c>
      <c r="E30" s="33">
        <f>'[1]вспомогат'!G28</f>
        <v>91008.09</v>
      </c>
      <c r="F30" s="38">
        <f>'[1]вспомогат'!H28</f>
        <v>-11738.410000000003</v>
      </c>
      <c r="G30" s="39">
        <f>'[1]вспомогат'!I28</f>
        <v>-276.1978823529413</v>
      </c>
      <c r="H30" s="35">
        <f>'[1]вспомогат'!J28</f>
        <v>-15988.410000000003</v>
      </c>
      <c r="I30" s="36">
        <f>'[1]вспомогат'!K28</f>
        <v>86.92272206303726</v>
      </c>
      <c r="J30" s="37">
        <f>'[1]вспомогат'!L28</f>
        <v>-13691.910000000003</v>
      </c>
    </row>
    <row r="31" spans="1:10" ht="12.75">
      <c r="A31" s="32" t="s">
        <v>33</v>
      </c>
      <c r="B31" s="33">
        <f>'[1]вспомогат'!B29</f>
        <v>204778596</v>
      </c>
      <c r="C31" s="33">
        <f>'[1]вспомогат'!C29</f>
        <v>152863207</v>
      </c>
      <c r="D31" s="38">
        <f>'[1]вспомогат'!D29</f>
        <v>17245643</v>
      </c>
      <c r="E31" s="33">
        <f>'[1]вспомогат'!G29</f>
        <v>157823546.38</v>
      </c>
      <c r="F31" s="38">
        <f>'[1]вспомогат'!H29</f>
        <v>12558081.699999988</v>
      </c>
      <c r="G31" s="39">
        <f>'[1]вспомогат'!I29</f>
        <v>72.81886619130402</v>
      </c>
      <c r="H31" s="35">
        <f>'[1]вспомогат'!J29</f>
        <v>-4687561.300000012</v>
      </c>
      <c r="I31" s="36">
        <f>'[1]вспомогат'!K29</f>
        <v>103.24495310372495</v>
      </c>
      <c r="J31" s="37">
        <f>'[1]вспомогат'!L29</f>
        <v>4960339.379999995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20899277</v>
      </c>
      <c r="D32" s="38">
        <f>'[1]вспомогат'!D30</f>
        <v>1580398</v>
      </c>
      <c r="E32" s="33">
        <f>'[1]вспомогат'!G30</f>
        <v>21578084.69</v>
      </c>
      <c r="F32" s="38">
        <f>'[1]вспомогат'!H30</f>
        <v>1799827.5300000012</v>
      </c>
      <c r="G32" s="39">
        <f>'[1]вспомогат'!I30</f>
        <v>113.8844474619685</v>
      </c>
      <c r="H32" s="35">
        <f>'[1]вспомогат'!J30</f>
        <v>219429.5300000012</v>
      </c>
      <c r="I32" s="36">
        <f>'[1]вспомогат'!K30</f>
        <v>103.24799604311671</v>
      </c>
      <c r="J32" s="37">
        <f>'[1]вспомогат'!L30</f>
        <v>678807.6900000013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27123280</v>
      </c>
      <c r="D33" s="38">
        <f>'[1]вспомогат'!D31</f>
        <v>3733736</v>
      </c>
      <c r="E33" s="33">
        <f>'[1]вспомогат'!G31</f>
        <v>29304195.43</v>
      </c>
      <c r="F33" s="38">
        <f>'[1]вспомогат'!H31</f>
        <v>3741976.8999999985</v>
      </c>
      <c r="G33" s="39">
        <f>'[1]вспомогат'!I31</f>
        <v>100.22071458721233</v>
      </c>
      <c r="H33" s="35">
        <f>'[1]вспомогат'!J31</f>
        <v>8240.89999999851</v>
      </c>
      <c r="I33" s="36">
        <f>'[1]вспомогат'!K31</f>
        <v>108.04075108172756</v>
      </c>
      <c r="J33" s="37">
        <f>'[1]вспомогат'!L31</f>
        <v>2180915.4299999997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31262248</v>
      </c>
      <c r="D34" s="38">
        <f>'[1]вспомогат'!D32</f>
        <v>3547037</v>
      </c>
      <c r="E34" s="33">
        <f>'[1]вспомогат'!G32</f>
        <v>34045484.16</v>
      </c>
      <c r="F34" s="38">
        <f>'[1]вспомогат'!H32</f>
        <v>3161429.9999999963</v>
      </c>
      <c r="G34" s="39">
        <f>'[1]вспомогат'!I32</f>
        <v>89.12875732618511</v>
      </c>
      <c r="H34" s="35">
        <f>'[1]вспомогат'!J32</f>
        <v>-385607.0000000037</v>
      </c>
      <c r="I34" s="36">
        <f>'[1]вспомогат'!K32</f>
        <v>108.90286635817104</v>
      </c>
      <c r="J34" s="37">
        <f>'[1]вспомогат'!L32</f>
        <v>2783236.1599999964</v>
      </c>
    </row>
    <row r="35" spans="1:10" ht="12.75">
      <c r="A35" s="32" t="s">
        <v>37</v>
      </c>
      <c r="B35" s="33">
        <f>'[1]вспомогат'!B33</f>
        <v>78044719</v>
      </c>
      <c r="C35" s="33">
        <f>'[1]вспомогат'!C33</f>
        <v>56472312</v>
      </c>
      <c r="D35" s="38">
        <f>'[1]вспомогат'!D33</f>
        <v>8208709</v>
      </c>
      <c r="E35" s="33">
        <f>'[1]вспомогат'!G33</f>
        <v>59316979.48</v>
      </c>
      <c r="F35" s="38">
        <f>'[1]вспомогат'!H33</f>
        <v>5002630.089999996</v>
      </c>
      <c r="G35" s="39">
        <f>'[1]вспомогат'!I33</f>
        <v>60.942958143600855</v>
      </c>
      <c r="H35" s="35">
        <f>'[1]вспомогат'!J33</f>
        <v>-3206078.910000004</v>
      </c>
      <c r="I35" s="36">
        <f>'[1]вспомогат'!K33</f>
        <v>105.03727823291527</v>
      </c>
      <c r="J35" s="37">
        <f>'[1]вспомогат'!L33</f>
        <v>2844667.4799999967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277100</v>
      </c>
      <c r="D36" s="38">
        <f>'[1]вспомогат'!D34</f>
        <v>31600</v>
      </c>
      <c r="E36" s="33">
        <f>'[1]вспомогат'!G34</f>
        <v>203511.7</v>
      </c>
      <c r="F36" s="38">
        <f>'[1]вспомогат'!H34</f>
        <v>25856.840000000026</v>
      </c>
      <c r="G36" s="39">
        <f>'[1]вспомогат'!I34</f>
        <v>81.82544303797476</v>
      </c>
      <c r="H36" s="35">
        <f>'[1]вспомогат'!J34</f>
        <v>-5743.159999999974</v>
      </c>
      <c r="I36" s="36">
        <f>'[1]вспомогат'!K34</f>
        <v>73.44341392998918</v>
      </c>
      <c r="J36" s="37">
        <f>'[1]вспомогат'!L34</f>
        <v>-73588.29999999999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6029436</v>
      </c>
      <c r="D37" s="38">
        <f>'[1]вспомогат'!D35</f>
        <v>717250</v>
      </c>
      <c r="E37" s="33">
        <f>'[1]вспомогат'!G35</f>
        <v>5803610.05</v>
      </c>
      <c r="F37" s="38">
        <f>'[1]вспомогат'!H35</f>
        <v>550140.5300000003</v>
      </c>
      <c r="G37" s="39">
        <f>'[1]вспомогат'!I35</f>
        <v>76.70136354130362</v>
      </c>
      <c r="H37" s="35">
        <f>'[1]вспомогат'!J35</f>
        <v>-167109.46999999974</v>
      </c>
      <c r="I37" s="36">
        <f>'[1]вспомогат'!K35</f>
        <v>96.25460905464458</v>
      </c>
      <c r="J37" s="37">
        <f>'[1]вспомогат'!L35</f>
        <v>-225825.9500000002</v>
      </c>
    </row>
    <row r="38" spans="1:10" ht="18.75" customHeight="1">
      <c r="A38" s="50" t="s">
        <v>40</v>
      </c>
      <c r="B38" s="41">
        <f>SUM(B18:B37)</f>
        <v>1222528480</v>
      </c>
      <c r="C38" s="41">
        <f>SUM(C18:C37)</f>
        <v>882484889</v>
      </c>
      <c r="D38" s="41">
        <f>SUM(D18:D37)</f>
        <v>116544250</v>
      </c>
      <c r="E38" s="41">
        <f>SUM(E18:E37)</f>
        <v>932992506.24</v>
      </c>
      <c r="F38" s="41">
        <f>SUM(F18:F37)</f>
        <v>84188610.62000003</v>
      </c>
      <c r="G38" s="42">
        <f>F38/D38*100</f>
        <v>72.2374639847097</v>
      </c>
      <c r="H38" s="41">
        <f>SUM(H18:H37)</f>
        <v>-32355639.38</v>
      </c>
      <c r="I38" s="43">
        <f>E38/C38*100</f>
        <v>105.72334074719778</v>
      </c>
      <c r="J38" s="41">
        <f>SUM(J18:J37)</f>
        <v>50507617.239999995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12881031</v>
      </c>
      <c r="D39" s="38">
        <f>'[1]вспомогат'!D36</f>
        <v>2401600</v>
      </c>
      <c r="E39" s="33">
        <f>'[1]вспомогат'!G36</f>
        <v>13566445.96</v>
      </c>
      <c r="F39" s="38">
        <f>'[1]вспомогат'!H36</f>
        <v>1503531.4100000001</v>
      </c>
      <c r="G39" s="39">
        <f>'[1]вспомогат'!I36</f>
        <v>62.60540514656896</v>
      </c>
      <c r="H39" s="35">
        <f>'[1]вспомогат'!J36</f>
        <v>-898068.5899999999</v>
      </c>
      <c r="I39" s="36">
        <f>'[1]вспомогат'!K36</f>
        <v>105.32111878311605</v>
      </c>
      <c r="J39" s="37">
        <f>'[1]вспомогат'!L36</f>
        <v>685414.9600000009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34505240</v>
      </c>
      <c r="D40" s="38">
        <f>'[1]вспомогат'!D37</f>
        <v>4738614</v>
      </c>
      <c r="E40" s="33">
        <f>'[1]вспомогат'!G37</f>
        <v>35292691.96</v>
      </c>
      <c r="F40" s="38">
        <f>'[1]вспомогат'!H37</f>
        <v>3746649.6000000015</v>
      </c>
      <c r="G40" s="39">
        <f>'[1]вспомогат'!I37</f>
        <v>79.06635991030292</v>
      </c>
      <c r="H40" s="35">
        <f>'[1]вспомогат'!J37</f>
        <v>-991964.3999999985</v>
      </c>
      <c r="I40" s="36">
        <f>'[1]вспомогат'!K37</f>
        <v>102.28212283119898</v>
      </c>
      <c r="J40" s="37">
        <f>'[1]вспомогат'!L37</f>
        <v>787451.9600000009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17112509</v>
      </c>
      <c r="D41" s="38">
        <f>'[1]вспомогат'!D38</f>
        <v>2432644</v>
      </c>
      <c r="E41" s="33">
        <f>'[1]вспомогат'!G38</f>
        <v>18582273.33</v>
      </c>
      <c r="F41" s="38">
        <f>'[1]вспомогат'!H38</f>
        <v>2065835.2399999984</v>
      </c>
      <c r="G41" s="39">
        <f>'[1]вспомогат'!I38</f>
        <v>84.92139581459509</v>
      </c>
      <c r="H41" s="35">
        <f>'[1]вспомогат'!J38</f>
        <v>-366808.76000000164</v>
      </c>
      <c r="I41" s="36">
        <f>'[1]вспомогат'!K38</f>
        <v>108.58883013589649</v>
      </c>
      <c r="J41" s="37">
        <f>'[1]вспомогат'!L38</f>
        <v>1469764.3299999982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13016504</v>
      </c>
      <c r="D42" s="38">
        <f>'[1]вспомогат'!D39</f>
        <v>2350590</v>
      </c>
      <c r="E42" s="33">
        <f>'[1]вспомогат'!G39</f>
        <v>12864700.38</v>
      </c>
      <c r="F42" s="38">
        <f>'[1]вспомогат'!H39</f>
        <v>1422381.67</v>
      </c>
      <c r="G42" s="39">
        <f>'[1]вспомогат'!I39</f>
        <v>60.51168727851305</v>
      </c>
      <c r="H42" s="35">
        <f>'[1]вспомогат'!J39</f>
        <v>-928208.3300000001</v>
      </c>
      <c r="I42" s="36">
        <f>'[1]вспомогат'!K39</f>
        <v>98.83376043214062</v>
      </c>
      <c r="J42" s="37">
        <f>'[1]вспомогат'!L39</f>
        <v>-151803.61999999918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12515730</v>
      </c>
      <c r="D43" s="38">
        <f>'[1]вспомогат'!D40</f>
        <v>1618790</v>
      </c>
      <c r="E43" s="33">
        <f>'[1]вспомогат'!G40</f>
        <v>12521089.34</v>
      </c>
      <c r="F43" s="38">
        <f>'[1]вспомогат'!H40</f>
        <v>1749558.4000000004</v>
      </c>
      <c r="G43" s="39">
        <f>'[1]вспомогат'!I40</f>
        <v>108.07815714206292</v>
      </c>
      <c r="H43" s="35">
        <f>'[1]вспомогат'!J40</f>
        <v>130768.40000000037</v>
      </c>
      <c r="I43" s="36">
        <f>'[1]вспомогат'!K40</f>
        <v>100.04282083426217</v>
      </c>
      <c r="J43" s="37">
        <f>'[1]вспомогат'!L40</f>
        <v>5359.339999999851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15602787</v>
      </c>
      <c r="D44" s="38">
        <f>'[1]вспомогат'!D41</f>
        <v>2662394</v>
      </c>
      <c r="E44" s="33">
        <f>'[1]вспомогат'!G41</f>
        <v>15166282.26</v>
      </c>
      <c r="F44" s="38">
        <f>'[1]вспомогат'!H41</f>
        <v>1097749.75</v>
      </c>
      <c r="G44" s="39">
        <f>'[1]вспомогат'!I41</f>
        <v>41.23167908281044</v>
      </c>
      <c r="H44" s="35">
        <f>'[1]вспомогат'!J41</f>
        <v>-1564644.25</v>
      </c>
      <c r="I44" s="36">
        <f>'[1]вспомогат'!K41</f>
        <v>97.20239249564837</v>
      </c>
      <c r="J44" s="37">
        <f>'[1]вспомогат'!L41</f>
        <v>-436504.7400000002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24620085</v>
      </c>
      <c r="D45" s="38">
        <f>'[1]вспомогат'!D42</f>
        <v>3284584</v>
      </c>
      <c r="E45" s="33">
        <f>'[1]вспомогат'!G42</f>
        <v>24182923.18</v>
      </c>
      <c r="F45" s="38">
        <f>'[1]вспомогат'!H42</f>
        <v>2959492.5700000003</v>
      </c>
      <c r="G45" s="39">
        <f>'[1]вспомогат'!I42</f>
        <v>90.10250826284243</v>
      </c>
      <c r="H45" s="35">
        <f>'[1]вспомогат'!J42</f>
        <v>-325091.4299999997</v>
      </c>
      <c r="I45" s="36">
        <f>'[1]вспомогат'!K42</f>
        <v>98.22436916850612</v>
      </c>
      <c r="J45" s="37">
        <f>'[1]вспомогат'!L42</f>
        <v>-437161.8200000003</v>
      </c>
    </row>
    <row r="46" spans="1:10" ht="14.25" customHeight="1">
      <c r="A46" s="52" t="s">
        <v>48</v>
      </c>
      <c r="B46" s="33">
        <f>'[1]вспомогат'!B43</f>
        <v>60297349</v>
      </c>
      <c r="C46" s="33">
        <f>'[1]вспомогат'!C43</f>
        <v>42816541</v>
      </c>
      <c r="D46" s="38">
        <f>'[1]вспомогат'!D43</f>
        <v>7555940</v>
      </c>
      <c r="E46" s="33">
        <f>'[1]вспомогат'!G43</f>
        <v>45055084.63</v>
      </c>
      <c r="F46" s="38">
        <f>'[1]вспомогат'!H43</f>
        <v>4343148.440000005</v>
      </c>
      <c r="G46" s="39">
        <f>'[1]вспомогат'!I43</f>
        <v>57.479922286307264</v>
      </c>
      <c r="H46" s="35">
        <f>'[1]вспомогат'!J43</f>
        <v>-3212791.559999995</v>
      </c>
      <c r="I46" s="36">
        <f>'[1]вспомогат'!K43</f>
        <v>105.22822156511897</v>
      </c>
      <c r="J46" s="37">
        <f>'[1]вспомогат'!L43</f>
        <v>2238543.6300000027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22662274</v>
      </c>
      <c r="D47" s="38">
        <f>'[1]вспомогат'!D44</f>
        <v>4172000</v>
      </c>
      <c r="E47" s="33">
        <f>'[1]вспомогат'!G44</f>
        <v>20437060.68</v>
      </c>
      <c r="F47" s="38">
        <f>'[1]вспомогат'!H44</f>
        <v>1991107.1499999985</v>
      </c>
      <c r="G47" s="39">
        <f>'[1]вспомогат'!I44</f>
        <v>47.72548298178328</v>
      </c>
      <c r="H47" s="35">
        <f>'[1]вспомогат'!J44</f>
        <v>-2180892.8500000015</v>
      </c>
      <c r="I47" s="36">
        <f>'[1]вспомогат'!K44</f>
        <v>90.18097954335916</v>
      </c>
      <c r="J47" s="37">
        <f>'[1]вспомогат'!L44</f>
        <v>-2225213.3200000003</v>
      </c>
    </row>
    <row r="48" spans="1:10" ht="14.25" customHeight="1">
      <c r="A48" s="52" t="s">
        <v>50</v>
      </c>
      <c r="B48" s="33">
        <f>'[1]вспомогат'!B45</f>
        <v>29900000</v>
      </c>
      <c r="C48" s="33">
        <f>'[1]вспомогат'!C45</f>
        <v>20487048</v>
      </c>
      <c r="D48" s="38">
        <f>'[1]вспомогат'!D45</f>
        <v>2187372</v>
      </c>
      <c r="E48" s="33">
        <f>'[1]вспомогат'!G45</f>
        <v>21291684.66</v>
      </c>
      <c r="F48" s="38">
        <f>'[1]вспомогат'!H45</f>
        <v>1892515.8200000003</v>
      </c>
      <c r="G48" s="39">
        <f>'[1]вспомогат'!I45</f>
        <v>86.52007157447386</v>
      </c>
      <c r="H48" s="35">
        <f>'[1]вспомогат'!J45</f>
        <v>-294856.1799999997</v>
      </c>
      <c r="I48" s="36">
        <f>'[1]вспомогат'!K45</f>
        <v>103.9275383159155</v>
      </c>
      <c r="J48" s="37">
        <f>'[1]вспомогат'!L45</f>
        <v>804636.6600000001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8557404</v>
      </c>
      <c r="D49" s="38">
        <f>'[1]вспомогат'!D46</f>
        <v>1073580</v>
      </c>
      <c r="E49" s="33">
        <f>'[1]вспомогат'!G46</f>
        <v>8122863.51</v>
      </c>
      <c r="F49" s="38">
        <f>'[1]вспомогат'!H46</f>
        <v>631042.8999999994</v>
      </c>
      <c r="G49" s="39">
        <f>'[1]вспомогат'!I46</f>
        <v>58.77930848190162</v>
      </c>
      <c r="H49" s="35">
        <f>'[1]вспомогат'!J46</f>
        <v>-442537.10000000056</v>
      </c>
      <c r="I49" s="36">
        <f>'[1]вспомогат'!K46</f>
        <v>94.92205241215676</v>
      </c>
      <c r="J49" s="37">
        <f>'[1]вспомогат'!L46</f>
        <v>-434540.4900000002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7395628</v>
      </c>
      <c r="D50" s="38">
        <f>'[1]вспомогат'!D47</f>
        <v>1421527</v>
      </c>
      <c r="E50" s="33">
        <f>'[1]вспомогат'!G47</f>
        <v>6696765.16</v>
      </c>
      <c r="F50" s="38">
        <f>'[1]вспомогат'!H47</f>
        <v>361663.0800000001</v>
      </c>
      <c r="G50" s="39">
        <f>'[1]вспомогат'!I47</f>
        <v>25.441872015093637</v>
      </c>
      <c r="H50" s="35">
        <f>'[1]вспомогат'!J47</f>
        <v>-1059863.92</v>
      </c>
      <c r="I50" s="36">
        <f>'[1]вспомогат'!K47</f>
        <v>90.55032459718093</v>
      </c>
      <c r="J50" s="37">
        <f>'[1]вспомогат'!L47</f>
        <v>-698862.8399999999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11892345</v>
      </c>
      <c r="D51" s="38">
        <f>'[1]вспомогат'!D48</f>
        <v>3061828</v>
      </c>
      <c r="E51" s="33">
        <f>'[1]вспомогат'!G48</f>
        <v>9385005.53</v>
      </c>
      <c r="F51" s="38">
        <f>'[1]вспомогат'!H48</f>
        <v>355224.26999999955</v>
      </c>
      <c r="G51" s="39">
        <f>'[1]вспомогат'!I48</f>
        <v>11.601705582416765</v>
      </c>
      <c r="H51" s="35">
        <f>'[1]вспомогат'!J48</f>
        <v>-2706603.7300000004</v>
      </c>
      <c r="I51" s="36">
        <f>'[1]вспомогат'!K48</f>
        <v>78.91635779150369</v>
      </c>
      <c r="J51" s="37">
        <f>'[1]вспомогат'!L48</f>
        <v>-2507339.4700000007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19234378</v>
      </c>
      <c r="D52" s="38">
        <f>'[1]вспомогат'!D49</f>
        <v>3388385</v>
      </c>
      <c r="E52" s="33">
        <f>'[1]вспомогат'!G49</f>
        <v>17644649.2</v>
      </c>
      <c r="F52" s="38">
        <f>'[1]вспомогат'!H49</f>
        <v>2035937.5499999989</v>
      </c>
      <c r="G52" s="39">
        <f>'[1]вспомогат'!I49</f>
        <v>60.08577980365274</v>
      </c>
      <c r="H52" s="35">
        <f>'[1]вспомогат'!J49</f>
        <v>-1352447.4500000011</v>
      </c>
      <c r="I52" s="36">
        <f>'[1]вспомогат'!K49</f>
        <v>91.73496122411652</v>
      </c>
      <c r="J52" s="37">
        <f>'[1]вспомогат'!L49</f>
        <v>-1589728.8000000007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7433817</v>
      </c>
      <c r="D53" s="38">
        <f>'[1]вспомогат'!D50</f>
        <v>2579817</v>
      </c>
      <c r="E53" s="33">
        <f>'[1]вспомогат'!G50</f>
        <v>7852773.61</v>
      </c>
      <c r="F53" s="38">
        <f>'[1]вспомогат'!H50</f>
        <v>579881.7800000003</v>
      </c>
      <c r="G53" s="39">
        <f>'[1]вспомогат'!I50</f>
        <v>22.47763232818453</v>
      </c>
      <c r="H53" s="35">
        <f>'[1]вспомогат'!J50</f>
        <v>-1999935.2199999997</v>
      </c>
      <c r="I53" s="36">
        <f>'[1]вспомогат'!K50</f>
        <v>105.63582087102763</v>
      </c>
      <c r="J53" s="37">
        <f>'[1]вспомогат'!L50</f>
        <v>418956.61000000034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6103204</v>
      </c>
      <c r="D54" s="38">
        <f>'[1]вспомогат'!D51</f>
        <v>606650</v>
      </c>
      <c r="E54" s="33">
        <f>'[1]вспомогат'!G51</f>
        <v>6619190.79</v>
      </c>
      <c r="F54" s="38">
        <f>'[1]вспомогат'!H51</f>
        <v>381346.79000000004</v>
      </c>
      <c r="G54" s="39">
        <f>'[1]вспомогат'!I51</f>
        <v>62.861087941976436</v>
      </c>
      <c r="H54" s="35">
        <f>'[1]вспомогат'!J51</f>
        <v>-225303.20999999996</v>
      </c>
      <c r="I54" s="36">
        <f>'[1]вспомогат'!K51</f>
        <v>108.45435921853506</v>
      </c>
      <c r="J54" s="37">
        <f>'[1]вспомогат'!L51</f>
        <v>515986.79000000004</v>
      </c>
    </row>
    <row r="55" spans="1:10" ht="14.25" customHeight="1">
      <c r="A55" s="52" t="s">
        <v>57</v>
      </c>
      <c r="B55" s="33">
        <f>'[1]вспомогат'!B52</f>
        <v>60075600</v>
      </c>
      <c r="C55" s="33">
        <f>'[1]вспомогат'!C52</f>
        <v>45477513</v>
      </c>
      <c r="D55" s="38">
        <f>'[1]вспомогат'!D52</f>
        <v>6685693</v>
      </c>
      <c r="E55" s="33">
        <f>'[1]вспомогат'!G52</f>
        <v>49694297.56</v>
      </c>
      <c r="F55" s="38">
        <f>'[1]вспомогат'!H52</f>
        <v>7565109.310000002</v>
      </c>
      <c r="G55" s="39">
        <f>'[1]вспомогат'!I52</f>
        <v>113.15370463465794</v>
      </c>
      <c r="H55" s="35">
        <f>'[1]вспомогат'!J52</f>
        <v>879416.3100000024</v>
      </c>
      <c r="I55" s="36">
        <f>'[1]вспомогат'!K52</f>
        <v>109.27224089848538</v>
      </c>
      <c r="J55" s="37">
        <f>'[1]вспомогат'!L52</f>
        <v>4216784.560000002</v>
      </c>
    </row>
    <row r="56" spans="1:10" ht="14.25" customHeight="1">
      <c r="A56" s="52" t="s">
        <v>58</v>
      </c>
      <c r="B56" s="33">
        <f>'[1]вспомогат'!B53</f>
        <v>82939186</v>
      </c>
      <c r="C56" s="33">
        <f>'[1]вспомогат'!C53</f>
        <v>60703624</v>
      </c>
      <c r="D56" s="38">
        <f>'[1]вспомогат'!D53</f>
        <v>9659245</v>
      </c>
      <c r="E56" s="33">
        <f>'[1]вспомогат'!G53</f>
        <v>58156003.85</v>
      </c>
      <c r="F56" s="38">
        <f>'[1]вспомогат'!H53</f>
        <v>3984353.719999999</v>
      </c>
      <c r="G56" s="39">
        <f>'[1]вспомогат'!I53</f>
        <v>41.24912164460057</v>
      </c>
      <c r="H56" s="35">
        <f>'[1]вспомогат'!J53</f>
        <v>-5674891.280000001</v>
      </c>
      <c r="I56" s="36">
        <f>'[1]вспомогат'!K53</f>
        <v>95.80318277208623</v>
      </c>
      <c r="J56" s="37">
        <f>'[1]вспомогат'!L53</f>
        <v>-2547620.1499999985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28572330</v>
      </c>
      <c r="D57" s="38">
        <f>'[1]вспомогат'!D54</f>
        <v>2651530</v>
      </c>
      <c r="E57" s="33">
        <f>'[1]вспомогат'!G54</f>
        <v>23441543.02</v>
      </c>
      <c r="F57" s="38">
        <f>'[1]вспомогат'!H54</f>
        <v>1766084.5599999987</v>
      </c>
      <c r="G57" s="39">
        <f>'[1]вспомогат'!I54</f>
        <v>66.60624469645822</v>
      </c>
      <c r="H57" s="35">
        <f>'[1]вспомогат'!J54</f>
        <v>-885445.4400000013</v>
      </c>
      <c r="I57" s="36">
        <f>'[1]вспомогат'!K54</f>
        <v>82.04281211927763</v>
      </c>
      <c r="J57" s="37">
        <f>'[1]вспомогат'!L54</f>
        <v>-5130786.98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42531450</v>
      </c>
      <c r="D58" s="38">
        <f>'[1]вспомогат'!D55</f>
        <v>4519950</v>
      </c>
      <c r="E58" s="33">
        <f>'[1]вспомогат'!G55</f>
        <v>48872033.73</v>
      </c>
      <c r="F58" s="38">
        <f>'[1]вспомогат'!H55</f>
        <v>4468232.779999994</v>
      </c>
      <c r="G58" s="39">
        <f>'[1]вспомогат'!I55</f>
        <v>98.8558010597461</v>
      </c>
      <c r="H58" s="35">
        <f>'[1]вспомогат'!J55</f>
        <v>-51717.22000000626</v>
      </c>
      <c r="I58" s="36">
        <f>'[1]вспомогат'!K55</f>
        <v>114.90798862959058</v>
      </c>
      <c r="J58" s="37">
        <f>'[1]вспомогат'!L55</f>
        <v>6340583.729999997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61971150</v>
      </c>
      <c r="D59" s="38">
        <f>'[1]вспомогат'!D56</f>
        <v>8113350</v>
      </c>
      <c r="E59" s="33">
        <f>'[1]вспомогат'!G56</f>
        <v>55517492.2</v>
      </c>
      <c r="F59" s="38">
        <f>'[1]вспомогат'!H56</f>
        <v>4128296.280000001</v>
      </c>
      <c r="G59" s="39">
        <f>'[1]вспомогат'!I56</f>
        <v>50.88275841668363</v>
      </c>
      <c r="H59" s="35">
        <f>'[1]вспомогат'!J56</f>
        <v>-3985053.719999999</v>
      </c>
      <c r="I59" s="36">
        <f>'[1]вспомогат'!K56</f>
        <v>89.5860286601104</v>
      </c>
      <c r="J59" s="37">
        <f>'[1]вспомогат'!L56</f>
        <v>-6453657.799999997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9822671</v>
      </c>
      <c r="D60" s="38">
        <f>'[1]вспомогат'!D57</f>
        <v>1558990</v>
      </c>
      <c r="E60" s="33">
        <f>'[1]вспомогат'!G57</f>
        <v>10716505.5</v>
      </c>
      <c r="F60" s="38">
        <f>'[1]вспомогат'!H57</f>
        <v>1336204.3699999992</v>
      </c>
      <c r="G60" s="39">
        <f>'[1]вспомогат'!I57</f>
        <v>85.70961776534803</v>
      </c>
      <c r="H60" s="35">
        <f>'[1]вспомогат'!J57</f>
        <v>-222785.63000000082</v>
      </c>
      <c r="I60" s="36">
        <f>'[1]вспомогат'!K57</f>
        <v>109.09970923387336</v>
      </c>
      <c r="J60" s="37">
        <f>'[1]вспомогат'!L57</f>
        <v>893834.5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47407001</v>
      </c>
      <c r="D61" s="38">
        <f>'[1]вспомогат'!D58</f>
        <v>6430560</v>
      </c>
      <c r="E61" s="33">
        <f>'[1]вспомогат'!G58</f>
        <v>46965833.6</v>
      </c>
      <c r="F61" s="38">
        <f>'[1]вспомогат'!H58</f>
        <v>5871942.210000001</v>
      </c>
      <c r="G61" s="39">
        <f>'[1]вспомогат'!I58</f>
        <v>91.31307708815409</v>
      </c>
      <c r="H61" s="35">
        <f>'[1]вспомогат'!J58</f>
        <v>-558617.7899999991</v>
      </c>
      <c r="I61" s="36">
        <f>'[1]вспомогат'!K58</f>
        <v>99.06940453795</v>
      </c>
      <c r="J61" s="37">
        <f>'[1]вспомогат'!L58</f>
        <v>-441167.3999999985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13431975</v>
      </c>
      <c r="D62" s="38">
        <f>'[1]вспомогат'!D59</f>
        <v>1366813</v>
      </c>
      <c r="E62" s="33">
        <f>'[1]вспомогат'!G59</f>
        <v>16286171.54</v>
      </c>
      <c r="F62" s="38">
        <f>'[1]вспомогат'!H59</f>
        <v>1623242.9699999988</v>
      </c>
      <c r="G62" s="39">
        <f>'[1]вспомогат'!I59</f>
        <v>118.76115971972749</v>
      </c>
      <c r="H62" s="35">
        <f>'[1]вспомогат'!J59</f>
        <v>256429.9699999988</v>
      </c>
      <c r="I62" s="36">
        <f>'[1]вспомогат'!K59</f>
        <v>121.24926929956317</v>
      </c>
      <c r="J62" s="37">
        <f>'[1]вспомогат'!L59</f>
        <v>2854196.539999999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10686349</v>
      </c>
      <c r="D63" s="38">
        <f>'[1]вспомогат'!D60</f>
        <v>1663273</v>
      </c>
      <c r="E63" s="33">
        <f>'[1]вспомогат'!G60</f>
        <v>10395090.48</v>
      </c>
      <c r="F63" s="38">
        <f>'[1]вспомогат'!H60</f>
        <v>2009009.6300000008</v>
      </c>
      <c r="G63" s="39">
        <f>'[1]вспомогат'!I60</f>
        <v>120.78652331878175</v>
      </c>
      <c r="H63" s="35">
        <f>'[1]вспомогат'!J60</f>
        <v>345736.6300000008</v>
      </c>
      <c r="I63" s="36">
        <f>'[1]вспомогат'!K60</f>
        <v>97.27448055458417</v>
      </c>
      <c r="J63" s="37">
        <f>'[1]вспомогат'!L60</f>
        <v>-291258.51999999955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8251325</v>
      </c>
      <c r="D64" s="38">
        <f>'[1]вспомогат'!D61</f>
        <v>390545</v>
      </c>
      <c r="E64" s="33">
        <f>'[1]вспомогат'!G61</f>
        <v>9090508.8</v>
      </c>
      <c r="F64" s="38">
        <f>'[1]вспомогат'!H61</f>
        <v>387296.93000000156</v>
      </c>
      <c r="G64" s="39">
        <f>'[1]вспомогат'!I61</f>
        <v>99.16832375270495</v>
      </c>
      <c r="H64" s="35">
        <f>'[1]вспомогат'!J61</f>
        <v>-3248.0699999984354</v>
      </c>
      <c r="I64" s="36">
        <f>'[1]вспомогат'!K61</f>
        <v>110.17029143804177</v>
      </c>
      <c r="J64" s="37">
        <f>'[1]вспомогат'!L61</f>
        <v>839183.8000000007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9842580</v>
      </c>
      <c r="D65" s="38">
        <f>'[1]вспомогат'!D62</f>
        <v>1117500</v>
      </c>
      <c r="E65" s="33">
        <f>'[1]вспомогат'!G62</f>
        <v>9463918.27</v>
      </c>
      <c r="F65" s="38">
        <f>'[1]вспомогат'!H62</f>
        <v>564253.6600000001</v>
      </c>
      <c r="G65" s="39">
        <f>'[1]вспомогат'!I62</f>
        <v>50.49249753914991</v>
      </c>
      <c r="H65" s="35">
        <f>'[1]вспомогат'!J62</f>
        <v>-553246.3399999999</v>
      </c>
      <c r="I65" s="36">
        <f>'[1]вспомогат'!K62</f>
        <v>96.15282039871659</v>
      </c>
      <c r="J65" s="37">
        <f>'[1]вспомогат'!L62</f>
        <v>-378661.73000000045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5248385</v>
      </c>
      <c r="D66" s="38">
        <f>'[1]вспомогат'!D63</f>
        <v>632789</v>
      </c>
      <c r="E66" s="33">
        <f>'[1]вспомогат'!G63</f>
        <v>5767010.69</v>
      </c>
      <c r="F66" s="38">
        <f>'[1]вспомогат'!H63</f>
        <v>744296.79</v>
      </c>
      <c r="G66" s="39">
        <f>'[1]вспомогат'!I63</f>
        <v>117.62163849245168</v>
      </c>
      <c r="H66" s="35">
        <f>'[1]вспомогат'!J63</f>
        <v>111507.79000000004</v>
      </c>
      <c r="I66" s="36">
        <f>'[1]вспомогат'!K63</f>
        <v>109.88162434729922</v>
      </c>
      <c r="J66" s="37">
        <f>'[1]вспомогат'!L63</f>
        <v>518625.6900000004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10713960</v>
      </c>
      <c r="D67" s="38">
        <f>'[1]вспомогат'!D64</f>
        <v>1557310</v>
      </c>
      <c r="E67" s="33">
        <f>'[1]вспомогат'!G64</f>
        <v>11079655.09</v>
      </c>
      <c r="F67" s="38">
        <f>'[1]вспомогат'!H64</f>
        <v>920456.8599999994</v>
      </c>
      <c r="G67" s="39">
        <f>'[1]вспомогат'!I64</f>
        <v>59.10556408165358</v>
      </c>
      <c r="H67" s="35">
        <f>'[1]вспомогат'!J64</f>
        <v>-636853.1400000006</v>
      </c>
      <c r="I67" s="36">
        <f>'[1]вспомогат'!K64</f>
        <v>103.41325793637459</v>
      </c>
      <c r="J67" s="37">
        <f>'[1]вспомогат'!L64</f>
        <v>365695.08999999985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8005681</v>
      </c>
      <c r="D68" s="38">
        <f>'[1]вспомогат'!D65</f>
        <v>740690</v>
      </c>
      <c r="E68" s="33">
        <f>'[1]вспомогат'!G65</f>
        <v>7846788</v>
      </c>
      <c r="F68" s="38">
        <f>'[1]вспомогат'!H65</f>
        <v>767129.3899999997</v>
      </c>
      <c r="G68" s="39">
        <f>'[1]вспомогат'!I65</f>
        <v>103.56956216500825</v>
      </c>
      <c r="H68" s="35">
        <f>'[1]вспомогат'!J65</f>
        <v>26439.389999999665</v>
      </c>
      <c r="I68" s="36">
        <f>'[1]вспомогат'!K65</f>
        <v>98.01524692277897</v>
      </c>
      <c r="J68" s="37">
        <f>'[1]вспомогат'!L65</f>
        <v>-158893</v>
      </c>
    </row>
    <row r="69" spans="1:10" ht="14.25" customHeight="1">
      <c r="A69" s="52" t="s">
        <v>71</v>
      </c>
      <c r="B69" s="33">
        <f>'[1]вспомогат'!B66</f>
        <v>32139871</v>
      </c>
      <c r="C69" s="33">
        <f>'[1]вспомогат'!C66</f>
        <v>24385287</v>
      </c>
      <c r="D69" s="38">
        <f>'[1]вспомогат'!D66</f>
        <v>3799620</v>
      </c>
      <c r="E69" s="33">
        <f>'[1]вспомогат'!G66</f>
        <v>25052987.44</v>
      </c>
      <c r="F69" s="38">
        <f>'[1]вспомогат'!H66</f>
        <v>2354957.6500000022</v>
      </c>
      <c r="G69" s="39">
        <f>'[1]вспомогат'!I66</f>
        <v>61.97876761360352</v>
      </c>
      <c r="H69" s="35">
        <f>'[1]вспомогат'!J66</f>
        <v>-1444662.3499999978</v>
      </c>
      <c r="I69" s="36">
        <f>'[1]вспомогат'!K66</f>
        <v>102.73812828202516</v>
      </c>
      <c r="J69" s="37">
        <f>'[1]вспомогат'!L66</f>
        <v>667700.4400000013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49318840</v>
      </c>
      <c r="D70" s="38">
        <f>'[1]вспомогат'!D67</f>
        <v>6048648</v>
      </c>
      <c r="E70" s="33">
        <f>'[1]вспомогат'!G67</f>
        <v>52185415.42</v>
      </c>
      <c r="F70" s="38">
        <f>'[1]вспомогат'!H67</f>
        <v>3361582.8800000027</v>
      </c>
      <c r="G70" s="39">
        <f>'[1]вспомогат'!I67</f>
        <v>55.57577296612405</v>
      </c>
      <c r="H70" s="35">
        <f>'[1]вспомогат'!J67</f>
        <v>-2687065.1199999973</v>
      </c>
      <c r="I70" s="36">
        <f>'[1]вспомогат'!K67</f>
        <v>105.81233342065627</v>
      </c>
      <c r="J70" s="37">
        <f>'[1]вспомогат'!L67</f>
        <v>2866575.420000002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69291654</v>
      </c>
      <c r="D71" s="38">
        <f>'[1]вспомогат'!D68</f>
        <v>11340935</v>
      </c>
      <c r="E71" s="33">
        <f>'[1]вспомогат'!G68</f>
        <v>62869425.83</v>
      </c>
      <c r="F71" s="38">
        <f>'[1]вспомогат'!H68</f>
        <v>4836215.009999998</v>
      </c>
      <c r="G71" s="39">
        <f>'[1]вспомогат'!I68</f>
        <v>42.643882625197996</v>
      </c>
      <c r="H71" s="35">
        <f>'[1]вспомогат'!J68</f>
        <v>-6504719.990000002</v>
      </c>
      <c r="I71" s="36">
        <f>'[1]вспомогат'!K68</f>
        <v>90.73159926302236</v>
      </c>
      <c r="J71" s="37">
        <f>'[1]вспомогат'!L68</f>
        <v>-6422228.170000002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10853080</v>
      </c>
      <c r="D72" s="38">
        <f>'[1]вспомогат'!D69</f>
        <v>1760250</v>
      </c>
      <c r="E72" s="33">
        <f>'[1]вспомогат'!G69</f>
        <v>11196735.62</v>
      </c>
      <c r="F72" s="38">
        <f>'[1]вспомогат'!H69</f>
        <v>1212476.0999999996</v>
      </c>
      <c r="G72" s="39">
        <f>'[1]вспомогат'!I69</f>
        <v>68.88090328078395</v>
      </c>
      <c r="H72" s="35">
        <f>'[1]вспомогат'!J69</f>
        <v>-547773.9000000004</v>
      </c>
      <c r="I72" s="36">
        <f>'[1]вспомогат'!K69</f>
        <v>103.1664340445293</v>
      </c>
      <c r="J72" s="37">
        <f>'[1]вспомогат'!L69</f>
        <v>343655.6199999992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6432490</v>
      </c>
      <c r="D73" s="38">
        <f>'[1]вспомогат'!D70</f>
        <v>675770</v>
      </c>
      <c r="E73" s="33">
        <f>'[1]вспомогат'!G70</f>
        <v>6845807.75</v>
      </c>
      <c r="F73" s="38">
        <f>'[1]вспомогат'!H70</f>
        <v>607565.2199999997</v>
      </c>
      <c r="G73" s="39">
        <f>'[1]вспомогат'!I70</f>
        <v>89.90710152862657</v>
      </c>
      <c r="H73" s="35">
        <f>'[1]вспомогат'!J70</f>
        <v>-68204.78000000026</v>
      </c>
      <c r="I73" s="36">
        <f>'[1]вспомогат'!K70</f>
        <v>106.42547054095692</v>
      </c>
      <c r="J73" s="37">
        <f>'[1]вспомогат'!L70</f>
        <v>413317.75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3952436</v>
      </c>
      <c r="D74" s="38">
        <f>'[1]вспомогат'!D71</f>
        <v>332261</v>
      </c>
      <c r="E74" s="33">
        <f>'[1]вспомогат'!G71</f>
        <v>5399031.12</v>
      </c>
      <c r="F74" s="38">
        <f>'[1]вспомогат'!H71</f>
        <v>664708.5499999998</v>
      </c>
      <c r="G74" s="39">
        <f>'[1]вспомогат'!I71</f>
        <v>200.05614562046094</v>
      </c>
      <c r="H74" s="35">
        <f>'[1]вспомогат'!J71</f>
        <v>332447.5499999998</v>
      </c>
      <c r="I74" s="36">
        <f>'[1]вспомогат'!K71</f>
        <v>136.60008966622104</v>
      </c>
      <c r="J74" s="37">
        <f>'[1]вспомогат'!L71</f>
        <v>1446595.12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36859347</v>
      </c>
      <c r="D75" s="38">
        <f>'[1]вспомогат'!D72</f>
        <v>6281995</v>
      </c>
      <c r="E75" s="33">
        <f>'[1]вспомогат'!G72</f>
        <v>38511029.88</v>
      </c>
      <c r="F75" s="38">
        <f>'[1]вспомогат'!H72</f>
        <v>3991558.75</v>
      </c>
      <c r="G75" s="39">
        <f>'[1]вспомогат'!I72</f>
        <v>63.53966773294153</v>
      </c>
      <c r="H75" s="35">
        <f>'[1]вспомогат'!J72</f>
        <v>-2290436.25</v>
      </c>
      <c r="I75" s="36">
        <f>'[1]вспомогат'!K72</f>
        <v>104.48104216279252</v>
      </c>
      <c r="J75" s="37">
        <f>'[1]вспомогат'!L72</f>
        <v>1651682.8800000027</v>
      </c>
    </row>
    <row r="76" spans="1:10" ht="14.25" customHeight="1">
      <c r="A76" s="52" t="s">
        <v>78</v>
      </c>
      <c r="B76" s="33">
        <f>'[1]вспомогат'!B73</f>
        <v>21937355</v>
      </c>
      <c r="C76" s="33">
        <f>'[1]вспомогат'!C73</f>
        <v>16320945</v>
      </c>
      <c r="D76" s="38">
        <f>'[1]вспомогат'!D73</f>
        <v>1960375</v>
      </c>
      <c r="E76" s="33">
        <f>'[1]вспомогат'!G73</f>
        <v>17165889</v>
      </c>
      <c r="F76" s="38">
        <f>'[1]вспомогат'!H73</f>
        <v>1381839.9100000001</v>
      </c>
      <c r="G76" s="39">
        <f>'[1]вспомогат'!I73</f>
        <v>70.48854989479054</v>
      </c>
      <c r="H76" s="35">
        <f>'[1]вспомогат'!J73</f>
        <v>-578535.0899999999</v>
      </c>
      <c r="I76" s="36">
        <f>'[1]вспомогат'!K73</f>
        <v>105.17705316695816</v>
      </c>
      <c r="J76" s="37">
        <f>'[1]вспомогат'!L73</f>
        <v>844944</v>
      </c>
    </row>
    <row r="77" spans="1:10" ht="14.25" customHeight="1">
      <c r="A77" s="52" t="s">
        <v>79</v>
      </c>
      <c r="B77" s="33">
        <f>'[1]вспомогат'!B74</f>
        <v>8024950</v>
      </c>
      <c r="C77" s="33">
        <f>'[1]вспомогат'!C74</f>
        <v>6189930</v>
      </c>
      <c r="D77" s="38">
        <f>'[1]вспомогат'!D74</f>
        <v>816300</v>
      </c>
      <c r="E77" s="33">
        <f>'[1]вспомогат'!G74</f>
        <v>6824076.65</v>
      </c>
      <c r="F77" s="38">
        <f>'[1]вспомогат'!H74</f>
        <v>636925.1300000008</v>
      </c>
      <c r="G77" s="39">
        <f>'[1]вспомогат'!I74</f>
        <v>78.02586426558872</v>
      </c>
      <c r="H77" s="35">
        <f>'[1]вспомогат'!J74</f>
        <v>-179374.86999999918</v>
      </c>
      <c r="I77" s="36">
        <f>'[1]вспомогат'!K74</f>
        <v>110.24481133066126</v>
      </c>
      <c r="J77" s="37">
        <f>'[1]вспомогат'!L74</f>
        <v>634146.6500000004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6580360</v>
      </c>
      <c r="D78" s="38">
        <f>'[1]вспомогат'!D75</f>
        <v>1195552</v>
      </c>
      <c r="E78" s="33">
        <f>'[1]вспомогат'!G75</f>
        <v>6593528.17</v>
      </c>
      <c r="F78" s="38">
        <f>'[1]вспомогат'!H75</f>
        <v>945045.6100000003</v>
      </c>
      <c r="G78" s="39">
        <f>'[1]вспомогат'!I75</f>
        <v>79.04680097561632</v>
      </c>
      <c r="H78" s="35">
        <f>'[1]вспомогат'!J75</f>
        <v>-250506.38999999966</v>
      </c>
      <c r="I78" s="36">
        <f>'[1]вспомогат'!K75</f>
        <v>100.20011321569034</v>
      </c>
      <c r="J78" s="37">
        <f>'[1]вспомогат'!L75</f>
        <v>13168.169999999925</v>
      </c>
    </row>
    <row r="79" spans="1:10" ht="14.25" customHeight="1">
      <c r="A79" s="52" t="s">
        <v>81</v>
      </c>
      <c r="B79" s="33">
        <f>'[1]вспомогат'!B76</f>
        <v>7830526</v>
      </c>
      <c r="C79" s="33">
        <f>'[1]вспомогат'!C76</f>
        <v>5544617</v>
      </c>
      <c r="D79" s="38">
        <f>'[1]вспомогат'!D76</f>
        <v>695851</v>
      </c>
      <c r="E79" s="33">
        <f>'[1]вспомогат'!G76</f>
        <v>7251386.8</v>
      </c>
      <c r="F79" s="38">
        <f>'[1]вспомогат'!H76</f>
        <v>327128.4299999997</v>
      </c>
      <c r="G79" s="39">
        <f>'[1]вспомогат'!I76</f>
        <v>47.01127540234902</v>
      </c>
      <c r="H79" s="35">
        <f>'[1]вспомогат'!J76</f>
        <v>-368722.5700000003</v>
      </c>
      <c r="I79" s="36">
        <f>'[1]вспомогат'!K76</f>
        <v>130.7824652270842</v>
      </c>
      <c r="J79" s="37">
        <f>'[1]вспомогат'!L76</f>
        <v>1706769.7999999998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11225679</v>
      </c>
      <c r="D80" s="38">
        <f>'[1]вспомогат'!D77</f>
        <v>2014055</v>
      </c>
      <c r="E80" s="33">
        <f>'[1]вспомогат'!G77</f>
        <v>11298022.12</v>
      </c>
      <c r="F80" s="38">
        <f>'[1]вспомогат'!H77</f>
        <v>1482772.8899999987</v>
      </c>
      <c r="G80" s="39">
        <f>'[1]вспомогат'!I77</f>
        <v>73.6212710179215</v>
      </c>
      <c r="H80" s="35">
        <f>'[1]вспомогат'!J77</f>
        <v>-531282.1100000013</v>
      </c>
      <c r="I80" s="36">
        <f>'[1]вспомогат'!K77</f>
        <v>100.64444315573249</v>
      </c>
      <c r="J80" s="37">
        <f>'[1]вспомогат'!L77</f>
        <v>72343.11999999918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9090819</v>
      </c>
      <c r="D81" s="38">
        <f>'[1]вспомогат'!D78</f>
        <v>1143896</v>
      </c>
      <c r="E81" s="33">
        <f>'[1]вспомогат'!G78</f>
        <v>9803966.47</v>
      </c>
      <c r="F81" s="38">
        <f>'[1]вспомогат'!H78</f>
        <v>783666.3500000015</v>
      </c>
      <c r="G81" s="39">
        <f>'[1]вспомогат'!I78</f>
        <v>68.50853136998481</v>
      </c>
      <c r="H81" s="35">
        <f>'[1]вспомогат'!J78</f>
        <v>-360229.6499999985</v>
      </c>
      <c r="I81" s="36">
        <f>'[1]вспомогат'!K78</f>
        <v>107.84469991097612</v>
      </c>
      <c r="J81" s="37">
        <f>'[1]вспомогат'!L78</f>
        <v>713147.4700000007</v>
      </c>
    </row>
    <row r="82" spans="1:10" ht="15" customHeight="1">
      <c r="A82" s="50" t="s">
        <v>84</v>
      </c>
      <c r="B82" s="41">
        <f>SUM(B39:B81)</f>
        <v>1236975518</v>
      </c>
      <c r="C82" s="41">
        <f>SUM(C39:C81)</f>
        <v>895548003</v>
      </c>
      <c r="D82" s="41">
        <f>SUM(D39:D81)</f>
        <v>130690061</v>
      </c>
      <c r="E82" s="41">
        <f>SUM(E39:E81)</f>
        <v>899571638.78</v>
      </c>
      <c r="F82" s="41">
        <f>SUM(F39:F81)</f>
        <v>85839418.35999998</v>
      </c>
      <c r="G82" s="42">
        <f>F82/D82*100</f>
        <v>65.6816728855915</v>
      </c>
      <c r="H82" s="41">
        <f>SUM(H39:H81)</f>
        <v>-44850642.63999999</v>
      </c>
      <c r="I82" s="43">
        <f>E82/C82*100</f>
        <v>100.44929314414428</v>
      </c>
      <c r="J82" s="41">
        <f>SUM(J39:J81)</f>
        <v>4023635.7800000096</v>
      </c>
    </row>
    <row r="83" spans="1:10" ht="15.75" customHeight="1">
      <c r="A83" s="53" t="s">
        <v>85</v>
      </c>
      <c r="B83" s="54">
        <f>'[1]вспомогат'!B79</f>
        <v>12211649069</v>
      </c>
      <c r="C83" s="54">
        <f>'[1]вспомогат'!C79</f>
        <v>8858173841</v>
      </c>
      <c r="D83" s="54">
        <f>'[1]вспомогат'!D79</f>
        <v>947520561</v>
      </c>
      <c r="E83" s="54">
        <f>'[1]вспомогат'!G79</f>
        <v>8823225931.369999</v>
      </c>
      <c r="F83" s="54">
        <f>'[1]вспомогат'!H79</f>
        <v>675275551.8999995</v>
      </c>
      <c r="G83" s="55">
        <f>'[1]вспомогат'!I79</f>
        <v>71.26764100900598</v>
      </c>
      <c r="H83" s="54">
        <f>'[1]вспомогат'!J79</f>
        <v>-272245009.10000026</v>
      </c>
      <c r="I83" s="55">
        <f>'[1]вспомогат'!K79</f>
        <v>99.60547275028352</v>
      </c>
      <c r="J83" s="54">
        <f>'[1]вспомогат'!L79</f>
        <v>-34947909.63000011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23.09.2019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2019-09-24T07:20:11Z</dcterms:created>
  <dcterms:modified xsi:type="dcterms:W3CDTF">2019-09-24T07:20:36Z</dcterms:modified>
  <cp:category/>
  <cp:version/>
  <cp:contentType/>
  <cp:contentStatus/>
</cp:coreProperties>
</file>