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<sst xmlns="http://schemas.openxmlformats.org/spreadsheetml/2006/main" count="91" uniqueCount="86">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</sst>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9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19.09.2019</v>
          </cell>
        </row>
        <row r="6">
          <cell r="G6" t="str">
            <v>Фактично надійшло на 19.09.2019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2359833700</v>
          </cell>
          <cell r="C10">
            <v>1739668920</v>
          </cell>
          <cell r="D10">
            <v>183437110</v>
          </cell>
          <cell r="G10">
            <v>1535087967.41</v>
          </cell>
          <cell r="H10">
            <v>85176232.94000006</v>
          </cell>
          <cell r="I10">
            <v>46.433479539663516</v>
          </cell>
          <cell r="J10">
            <v>-98260877.05999994</v>
          </cell>
          <cell r="K10">
            <v>88.24023638992183</v>
          </cell>
          <cell r="L10">
            <v>-204580952.5899999</v>
          </cell>
        </row>
        <row r="11">
          <cell r="B11">
            <v>5624000000</v>
          </cell>
          <cell r="C11">
            <v>3980000000</v>
          </cell>
          <cell r="D11">
            <v>359500000</v>
          </cell>
          <cell r="G11">
            <v>4017321227.28</v>
          </cell>
          <cell r="H11">
            <v>247607336.51999998</v>
          </cell>
          <cell r="I11">
            <v>68.87547608344923</v>
          </cell>
          <cell r="J11">
            <v>-111892663.48000002</v>
          </cell>
          <cell r="K11">
            <v>100.93771927839197</v>
          </cell>
          <cell r="L11">
            <v>37321227.28000021</v>
          </cell>
        </row>
        <row r="12">
          <cell r="B12">
            <v>458575300</v>
          </cell>
          <cell r="C12">
            <v>342374806</v>
          </cell>
          <cell r="D12">
            <v>46356173</v>
          </cell>
          <cell r="G12">
            <v>344038987.7</v>
          </cell>
          <cell r="H12">
            <v>24634374.379999995</v>
          </cell>
          <cell r="I12">
            <v>53.14151877895527</v>
          </cell>
          <cell r="J12">
            <v>-21721798.620000005</v>
          </cell>
          <cell r="K12">
            <v>100.4860701403362</v>
          </cell>
          <cell r="L12">
            <v>1664181.699999988</v>
          </cell>
        </row>
        <row r="13">
          <cell r="B13">
            <v>604466371</v>
          </cell>
          <cell r="C13">
            <v>477287123</v>
          </cell>
          <cell r="D13">
            <v>51674767</v>
          </cell>
          <cell r="G13">
            <v>498589195.31</v>
          </cell>
          <cell r="H13">
            <v>37384044.05000001</v>
          </cell>
          <cell r="I13">
            <v>72.34487201461404</v>
          </cell>
          <cell r="J13">
            <v>-14290722.949999988</v>
          </cell>
          <cell r="K13">
            <v>104.46315672128452</v>
          </cell>
          <cell r="L13">
            <v>21302072.310000002</v>
          </cell>
        </row>
        <row r="14">
          <cell r="B14">
            <v>615787000</v>
          </cell>
          <cell r="C14">
            <v>470968500</v>
          </cell>
          <cell r="D14">
            <v>53325000</v>
          </cell>
          <cell r="G14">
            <v>448825493.44</v>
          </cell>
          <cell r="H14">
            <v>29747103.449999988</v>
          </cell>
          <cell r="I14">
            <v>55.78453530239098</v>
          </cell>
          <cell r="J14">
            <v>-23577896.550000012</v>
          </cell>
          <cell r="K14">
            <v>95.29841028433961</v>
          </cell>
          <cell r="L14">
            <v>-22143006.560000002</v>
          </cell>
        </row>
        <row r="15">
          <cell r="B15">
            <v>89482700</v>
          </cell>
          <cell r="C15">
            <v>69841600</v>
          </cell>
          <cell r="D15">
            <v>5993200</v>
          </cell>
          <cell r="G15">
            <v>70806316.46</v>
          </cell>
          <cell r="H15">
            <v>4705832.829999991</v>
          </cell>
          <cell r="I15">
            <v>78.51953597410383</v>
          </cell>
          <cell r="J15">
            <v>-1287367.1700000092</v>
          </cell>
          <cell r="K15">
            <v>101.38129203798307</v>
          </cell>
          <cell r="L15">
            <v>964716.4599999934</v>
          </cell>
        </row>
        <row r="16">
          <cell r="B16">
            <v>38978086</v>
          </cell>
          <cell r="C16">
            <v>25938740</v>
          </cell>
          <cell r="D16">
            <v>4529175</v>
          </cell>
          <cell r="G16">
            <v>24914335.43</v>
          </cell>
          <cell r="H16">
            <v>3047457.4800000004</v>
          </cell>
          <cell r="I16">
            <v>67.28504595207737</v>
          </cell>
          <cell r="J16">
            <v>-1481717.5199999996</v>
          </cell>
          <cell r="K16">
            <v>96.05067721099792</v>
          </cell>
          <cell r="L16">
            <v>-1024404.5700000003</v>
          </cell>
        </row>
        <row r="17">
          <cell r="B17">
            <v>310447028</v>
          </cell>
          <cell r="C17">
            <v>220557983</v>
          </cell>
          <cell r="D17">
            <v>34622457</v>
          </cell>
          <cell r="G17">
            <v>243709764.61</v>
          </cell>
          <cell r="H17">
            <v>16791202.670000017</v>
          </cell>
          <cell r="I17">
            <v>48.49801003435434</v>
          </cell>
          <cell r="J17">
            <v>-17831254.329999983</v>
          </cell>
          <cell r="K17">
            <v>110.49691391582957</v>
          </cell>
          <cell r="L17">
            <v>23151781.610000014</v>
          </cell>
        </row>
        <row r="18">
          <cell r="B18">
            <v>120000</v>
          </cell>
          <cell r="C18">
            <v>89300</v>
          </cell>
          <cell r="D18">
            <v>11300</v>
          </cell>
          <cell r="G18">
            <v>75214.72</v>
          </cell>
          <cell r="H18">
            <v>9026.279999999999</v>
          </cell>
          <cell r="I18">
            <v>79.87858407079645</v>
          </cell>
          <cell r="J18">
            <v>-2273.720000000001</v>
          </cell>
          <cell r="K18">
            <v>84.22701007838745</v>
          </cell>
          <cell r="L18">
            <v>-14085.279999999999</v>
          </cell>
        </row>
        <row r="19">
          <cell r="B19">
            <v>5855500</v>
          </cell>
          <cell r="C19">
            <v>4115405</v>
          </cell>
          <cell r="D19">
            <v>469839</v>
          </cell>
          <cell r="G19">
            <v>3990514.68</v>
          </cell>
          <cell r="H19">
            <v>176501.05000000028</v>
          </cell>
          <cell r="I19">
            <v>37.56628334386892</v>
          </cell>
          <cell r="J19">
            <v>-293337.9499999997</v>
          </cell>
          <cell r="K19">
            <v>96.96529697563182</v>
          </cell>
          <cell r="L19">
            <v>-124890.31999999983</v>
          </cell>
        </row>
        <row r="20">
          <cell r="B20">
            <v>133804373</v>
          </cell>
          <cell r="C20">
            <v>96492273</v>
          </cell>
          <cell r="D20">
            <v>11539530</v>
          </cell>
          <cell r="G20">
            <v>95444909.76</v>
          </cell>
          <cell r="H20">
            <v>7260799.570000008</v>
          </cell>
          <cell r="I20">
            <v>62.921103112518516</v>
          </cell>
          <cell r="J20">
            <v>-4278730.429999992</v>
          </cell>
          <cell r="K20">
            <v>98.91456257849786</v>
          </cell>
          <cell r="L20">
            <v>-1047363.2399999946</v>
          </cell>
        </row>
        <row r="21">
          <cell r="B21">
            <v>35201370</v>
          </cell>
          <cell r="C21">
            <v>25202935</v>
          </cell>
          <cell r="D21">
            <v>3710105</v>
          </cell>
          <cell r="G21">
            <v>26562338.29</v>
          </cell>
          <cell r="H21">
            <v>1130019.3099999987</v>
          </cell>
          <cell r="I21">
            <v>30.45787949397655</v>
          </cell>
          <cell r="J21">
            <v>-2580085.6900000013</v>
          </cell>
          <cell r="K21">
            <v>105.39382929012038</v>
          </cell>
          <cell r="L21">
            <v>1359403.289999999</v>
          </cell>
        </row>
        <row r="22">
          <cell r="B22">
            <v>61409766</v>
          </cell>
          <cell r="C22">
            <v>45017514</v>
          </cell>
          <cell r="D22">
            <v>4879816</v>
          </cell>
          <cell r="G22">
            <v>46884676.35</v>
          </cell>
          <cell r="H22">
            <v>4789650.160000004</v>
          </cell>
          <cell r="I22">
            <v>98.15226967574195</v>
          </cell>
          <cell r="J22">
            <v>-90165.83999999613</v>
          </cell>
          <cell r="K22">
            <v>104.14763540696627</v>
          </cell>
          <cell r="L22">
            <v>1867162.3500000015</v>
          </cell>
        </row>
        <row r="23">
          <cell r="B23">
            <v>4526967</v>
          </cell>
          <cell r="C23">
            <v>2592860</v>
          </cell>
          <cell r="D23">
            <v>381350</v>
          </cell>
          <cell r="G23">
            <v>3089418.2</v>
          </cell>
          <cell r="H23">
            <v>742074.0800000001</v>
          </cell>
          <cell r="I23">
            <v>194.59134128753115</v>
          </cell>
          <cell r="J23">
            <v>360724.0800000001</v>
          </cell>
          <cell r="K23">
            <v>119.15098385566519</v>
          </cell>
          <cell r="L23">
            <v>496558.2000000002</v>
          </cell>
        </row>
        <row r="24">
          <cell r="B24">
            <v>40123374</v>
          </cell>
          <cell r="C24">
            <v>26605483</v>
          </cell>
          <cell r="D24">
            <v>3197007</v>
          </cell>
          <cell r="G24">
            <v>28825086.92</v>
          </cell>
          <cell r="H24">
            <v>2327958.540000003</v>
          </cell>
          <cell r="I24">
            <v>72.81681084839673</v>
          </cell>
          <cell r="J24">
            <v>-869048.4599999972</v>
          </cell>
          <cell r="K24">
            <v>108.3426559856102</v>
          </cell>
          <cell r="L24">
            <v>2219603.920000002</v>
          </cell>
        </row>
        <row r="25">
          <cell r="B25">
            <v>118895971</v>
          </cell>
          <cell r="C25">
            <v>88522856</v>
          </cell>
          <cell r="D25">
            <v>12567650</v>
          </cell>
          <cell r="G25">
            <v>90354928.11</v>
          </cell>
          <cell r="H25">
            <v>8503661.700000003</v>
          </cell>
          <cell r="I25">
            <v>67.66310089794038</v>
          </cell>
          <cell r="J25">
            <v>-4063988.299999997</v>
          </cell>
          <cell r="K25">
            <v>102.06960348183975</v>
          </cell>
          <cell r="L25">
            <v>1832072.1099999994</v>
          </cell>
        </row>
        <row r="26">
          <cell r="B26">
            <v>7375105</v>
          </cell>
          <cell r="C26">
            <v>5160516</v>
          </cell>
          <cell r="D26">
            <v>547136</v>
          </cell>
          <cell r="G26">
            <v>5304974.09</v>
          </cell>
          <cell r="H26">
            <v>330487.6899999995</v>
          </cell>
          <cell r="I26">
            <v>60.403206880921644</v>
          </cell>
          <cell r="J26">
            <v>-216648.31000000052</v>
          </cell>
          <cell r="K26">
            <v>102.79929545805109</v>
          </cell>
          <cell r="L26">
            <v>144458.08999999985</v>
          </cell>
        </row>
        <row r="27">
          <cell r="B27">
            <v>67402688</v>
          </cell>
          <cell r="C27">
            <v>47157464</v>
          </cell>
          <cell r="D27">
            <v>5020262</v>
          </cell>
          <cell r="G27">
            <v>46251206.5</v>
          </cell>
          <cell r="H27">
            <v>2832848.3100000024</v>
          </cell>
          <cell r="I27">
            <v>56.428296172590244</v>
          </cell>
          <cell r="J27">
            <v>-2187413.6899999976</v>
          </cell>
          <cell r="K27">
            <v>98.07823105161042</v>
          </cell>
          <cell r="L27">
            <v>-906257.5</v>
          </cell>
        </row>
        <row r="28">
          <cell r="B28">
            <v>119900</v>
          </cell>
          <cell r="C28">
            <v>104700</v>
          </cell>
          <cell r="D28">
            <v>4250</v>
          </cell>
          <cell r="G28">
            <v>91008.09</v>
          </cell>
          <cell r="H28">
            <v>-11738.410000000003</v>
          </cell>
          <cell r="I28">
            <v>-276.1978823529413</v>
          </cell>
          <cell r="J28">
            <v>-15988.410000000003</v>
          </cell>
          <cell r="K28">
            <v>86.92272206303726</v>
          </cell>
          <cell r="L28">
            <v>-13691.910000000003</v>
          </cell>
        </row>
        <row r="29">
          <cell r="B29">
            <v>204778596</v>
          </cell>
          <cell r="C29">
            <v>152863207</v>
          </cell>
          <cell r="D29">
            <v>17245643</v>
          </cell>
          <cell r="G29">
            <v>154771838.18</v>
          </cell>
          <cell r="H29">
            <v>9506373.5</v>
          </cell>
          <cell r="I29">
            <v>55.123334630085985</v>
          </cell>
          <cell r="J29">
            <v>-7739269.5</v>
          </cell>
          <cell r="K29">
            <v>101.24858768663671</v>
          </cell>
          <cell r="L29">
            <v>1908631.1800000072</v>
          </cell>
        </row>
        <row r="30">
          <cell r="B30">
            <v>25793163</v>
          </cell>
          <cell r="C30">
            <v>20899277</v>
          </cell>
          <cell r="D30">
            <v>1580398</v>
          </cell>
          <cell r="G30">
            <v>21454920.55</v>
          </cell>
          <cell r="H30">
            <v>1676663.3900000006</v>
          </cell>
          <cell r="I30">
            <v>106.09121183398109</v>
          </cell>
          <cell r="J30">
            <v>96265.3900000006</v>
          </cell>
          <cell r="K30">
            <v>102.65867355124294</v>
          </cell>
          <cell r="L30">
            <v>555643.5500000007</v>
          </cell>
        </row>
        <row r="31">
          <cell r="B31">
            <v>40297109</v>
          </cell>
          <cell r="C31">
            <v>27123280</v>
          </cell>
          <cell r="D31">
            <v>3733736</v>
          </cell>
          <cell r="G31">
            <v>28886076.2</v>
          </cell>
          <cell r="H31">
            <v>3323857.669999998</v>
          </cell>
          <cell r="I31">
            <v>89.02230018405153</v>
          </cell>
          <cell r="J31">
            <v>-409878.33000000194</v>
          </cell>
          <cell r="K31">
            <v>106.49919994926866</v>
          </cell>
          <cell r="L31">
            <v>1762796.1999999993</v>
          </cell>
        </row>
        <row r="32">
          <cell r="B32">
            <v>40547165</v>
          </cell>
          <cell r="C32">
            <v>31262248</v>
          </cell>
          <cell r="D32">
            <v>3547037</v>
          </cell>
          <cell r="G32">
            <v>33368427.48</v>
          </cell>
          <cell r="H32">
            <v>2484373.3200000003</v>
          </cell>
          <cell r="I32">
            <v>70.04080645338632</v>
          </cell>
          <cell r="J32">
            <v>-1062663.6799999997</v>
          </cell>
          <cell r="K32">
            <v>106.73713381072277</v>
          </cell>
          <cell r="L32">
            <v>2106179.4800000004</v>
          </cell>
        </row>
        <row r="33">
          <cell r="B33">
            <v>78044719</v>
          </cell>
          <cell r="C33">
            <v>56472312</v>
          </cell>
          <cell r="D33">
            <v>8208709</v>
          </cell>
          <cell r="G33">
            <v>58496089.59</v>
          </cell>
          <cell r="H33">
            <v>4181740.200000003</v>
          </cell>
          <cell r="I33">
            <v>50.94272680393473</v>
          </cell>
          <cell r="J33">
            <v>-4026968.799999997</v>
          </cell>
          <cell r="K33">
            <v>103.58366342429899</v>
          </cell>
          <cell r="L33">
            <v>2023777.5900000036</v>
          </cell>
        </row>
        <row r="34">
          <cell r="B34">
            <v>340000</v>
          </cell>
          <cell r="C34">
            <v>277100</v>
          </cell>
          <cell r="D34">
            <v>31600</v>
          </cell>
          <cell r="G34">
            <v>202841.45</v>
          </cell>
          <cell r="H34">
            <v>25186.590000000026</v>
          </cell>
          <cell r="I34">
            <v>79.70439873417729</v>
          </cell>
          <cell r="J34">
            <v>-6413.409999999974</v>
          </cell>
          <cell r="K34">
            <v>73.20153374233129</v>
          </cell>
          <cell r="L34">
            <v>-74258.54999999999</v>
          </cell>
        </row>
        <row r="35">
          <cell r="B35">
            <v>8467600</v>
          </cell>
          <cell r="C35">
            <v>6029436</v>
          </cell>
          <cell r="D35">
            <v>717250</v>
          </cell>
          <cell r="G35">
            <v>5791421.88</v>
          </cell>
          <cell r="H35">
            <v>537952.3600000003</v>
          </cell>
          <cell r="I35">
            <v>75.00207180202165</v>
          </cell>
          <cell r="J35">
            <v>-179297.63999999966</v>
          </cell>
          <cell r="K35">
            <v>96.05246460863006</v>
          </cell>
          <cell r="L35">
            <v>-238014.1200000001</v>
          </cell>
        </row>
        <row r="36">
          <cell r="B36">
            <v>17534076</v>
          </cell>
          <cell r="C36">
            <v>12881031</v>
          </cell>
          <cell r="D36">
            <v>2401600</v>
          </cell>
          <cell r="G36">
            <v>12951995.36</v>
          </cell>
          <cell r="H36">
            <v>889080.8099999987</v>
          </cell>
          <cell r="I36">
            <v>37.02035351432373</v>
          </cell>
          <cell r="J36">
            <v>-1512519.1900000013</v>
          </cell>
          <cell r="K36">
            <v>100.55092142857198</v>
          </cell>
          <cell r="L36">
            <v>70964.3599999994</v>
          </cell>
        </row>
        <row r="37">
          <cell r="B37">
            <v>47836800</v>
          </cell>
          <cell r="C37">
            <v>34505240</v>
          </cell>
          <cell r="D37">
            <v>4738614</v>
          </cell>
          <cell r="G37">
            <v>34997177.07</v>
          </cell>
          <cell r="H37">
            <v>3451134.710000001</v>
          </cell>
          <cell r="I37">
            <v>72.83004503004466</v>
          </cell>
          <cell r="J37">
            <v>-1287479.289999999</v>
          </cell>
          <cell r="K37">
            <v>101.42568801144407</v>
          </cell>
          <cell r="L37">
            <v>491937.0700000003</v>
          </cell>
        </row>
        <row r="38">
          <cell r="B38">
            <v>22852064</v>
          </cell>
          <cell r="C38">
            <v>17112509</v>
          </cell>
          <cell r="D38">
            <v>2432644</v>
          </cell>
          <cell r="G38">
            <v>18266936.67</v>
          </cell>
          <cell r="H38">
            <v>1750498.580000002</v>
          </cell>
          <cell r="I38">
            <v>71.95868281589915</v>
          </cell>
          <cell r="J38">
            <v>-682145.4199999981</v>
          </cell>
          <cell r="K38">
            <v>106.74610409262606</v>
          </cell>
          <cell r="L38">
            <v>1154427.6700000018</v>
          </cell>
        </row>
        <row r="39">
          <cell r="B39">
            <v>22000000</v>
          </cell>
          <cell r="C39">
            <v>13016504</v>
          </cell>
          <cell r="D39">
            <v>2350590</v>
          </cell>
          <cell r="G39">
            <v>12760075.2</v>
          </cell>
          <cell r="H39">
            <v>1317756.4899999984</v>
          </cell>
          <cell r="I39">
            <v>56.06066944894679</v>
          </cell>
          <cell r="J39">
            <v>-1032833.5100000016</v>
          </cell>
          <cell r="K39">
            <v>98.0299717958063</v>
          </cell>
          <cell r="L39">
            <v>-256428.80000000075</v>
          </cell>
        </row>
        <row r="40">
          <cell r="B40">
            <v>19385265</v>
          </cell>
          <cell r="C40">
            <v>12515730</v>
          </cell>
          <cell r="D40">
            <v>1618790</v>
          </cell>
          <cell r="G40">
            <v>11798149.26</v>
          </cell>
          <cell r="H40">
            <v>1026618.3200000003</v>
          </cell>
          <cell r="I40">
            <v>63.41886964955308</v>
          </cell>
          <cell r="J40">
            <v>-592171.6799999997</v>
          </cell>
          <cell r="K40">
            <v>94.26656902953323</v>
          </cell>
          <cell r="L40">
            <v>-717580.7400000002</v>
          </cell>
        </row>
        <row r="41">
          <cell r="B41">
            <v>20676672</v>
          </cell>
          <cell r="C41">
            <v>15602787</v>
          </cell>
          <cell r="D41">
            <v>2662394</v>
          </cell>
          <cell r="G41">
            <v>14906959.99</v>
          </cell>
          <cell r="H41">
            <v>838427.4800000004</v>
          </cell>
          <cell r="I41">
            <v>31.49148773622538</v>
          </cell>
          <cell r="J41">
            <v>-1823966.5199999996</v>
          </cell>
          <cell r="K41">
            <v>95.54036717927382</v>
          </cell>
          <cell r="L41">
            <v>-695827.0099999998</v>
          </cell>
        </row>
        <row r="42">
          <cell r="B42">
            <v>33735724</v>
          </cell>
          <cell r="C42">
            <v>24620085</v>
          </cell>
          <cell r="D42">
            <v>3284584</v>
          </cell>
          <cell r="G42">
            <v>23881207.54</v>
          </cell>
          <cell r="H42">
            <v>2657776.9299999997</v>
          </cell>
          <cell r="I42">
            <v>80.91669843121684</v>
          </cell>
          <cell r="J42">
            <v>-626807.0700000003</v>
          </cell>
          <cell r="K42">
            <v>96.9988833913449</v>
          </cell>
          <cell r="L42">
            <v>-738877.4600000009</v>
          </cell>
        </row>
        <row r="43">
          <cell r="B43">
            <v>60297349</v>
          </cell>
          <cell r="C43">
            <v>42816541</v>
          </cell>
          <cell r="D43">
            <v>7555940</v>
          </cell>
          <cell r="G43">
            <v>44628795.7</v>
          </cell>
          <cell r="H43">
            <v>3916859.5100000054</v>
          </cell>
          <cell r="I43">
            <v>51.83814998530964</v>
          </cell>
          <cell r="J43">
            <v>-3639080.4899999946</v>
          </cell>
          <cell r="K43">
            <v>104.23260417043029</v>
          </cell>
          <cell r="L43">
            <v>1812254.700000003</v>
          </cell>
        </row>
        <row r="44">
          <cell r="B44">
            <v>27882674</v>
          </cell>
          <cell r="C44">
            <v>22662274</v>
          </cell>
          <cell r="D44">
            <v>4172000</v>
          </cell>
          <cell r="G44">
            <v>20076489.93</v>
          </cell>
          <cell r="H44">
            <v>1630536.3999999985</v>
          </cell>
          <cell r="I44">
            <v>39.0828475551294</v>
          </cell>
          <cell r="J44">
            <v>-2541463.6000000015</v>
          </cell>
          <cell r="K44">
            <v>88.58991789614757</v>
          </cell>
          <cell r="L44">
            <v>-2585784.0700000003</v>
          </cell>
        </row>
        <row r="45">
          <cell r="B45">
            <v>29900000</v>
          </cell>
          <cell r="C45">
            <v>20487048</v>
          </cell>
          <cell r="D45">
            <v>2187372</v>
          </cell>
          <cell r="G45">
            <v>20893512.97</v>
          </cell>
          <cell r="H45">
            <v>1494344.129999999</v>
          </cell>
          <cell r="I45">
            <v>68.31687202725458</v>
          </cell>
          <cell r="J45">
            <v>-693027.870000001</v>
          </cell>
          <cell r="K45">
            <v>101.98400945807322</v>
          </cell>
          <cell r="L45">
            <v>406464.9699999988</v>
          </cell>
        </row>
        <row r="46">
          <cell r="B46">
            <v>10873522</v>
          </cell>
          <cell r="C46">
            <v>8557404</v>
          </cell>
          <cell r="D46">
            <v>1073580</v>
          </cell>
          <cell r="G46">
            <v>7980325.21</v>
          </cell>
          <cell r="H46">
            <v>488504.5999999996</v>
          </cell>
          <cell r="I46">
            <v>45.50239385979616</v>
          </cell>
          <cell r="J46">
            <v>-585075.4000000004</v>
          </cell>
          <cell r="K46">
            <v>93.25638020595966</v>
          </cell>
          <cell r="L46">
            <v>-577078.79</v>
          </cell>
        </row>
        <row r="47">
          <cell r="B47">
            <v>10106915</v>
          </cell>
          <cell r="C47">
            <v>7395628</v>
          </cell>
          <cell r="D47">
            <v>1421527</v>
          </cell>
          <cell r="G47">
            <v>6672884.61</v>
          </cell>
          <cell r="H47">
            <v>337782.53000000026</v>
          </cell>
          <cell r="I47">
            <v>23.76194964991873</v>
          </cell>
          <cell r="J47">
            <v>-1083744.4699999997</v>
          </cell>
          <cell r="K47">
            <v>90.22742368869825</v>
          </cell>
          <cell r="L47">
            <v>-722743.3899999997</v>
          </cell>
        </row>
        <row r="48">
          <cell r="B48">
            <v>14945723</v>
          </cell>
          <cell r="C48">
            <v>11892345</v>
          </cell>
          <cell r="D48">
            <v>3061828</v>
          </cell>
          <cell r="G48">
            <v>9352667.45</v>
          </cell>
          <cell r="H48">
            <v>322886.1899999995</v>
          </cell>
          <cell r="I48">
            <v>10.545536522626335</v>
          </cell>
          <cell r="J48">
            <v>-2738941.8100000005</v>
          </cell>
          <cell r="K48">
            <v>78.64443429786135</v>
          </cell>
          <cell r="L48">
            <v>-2539677.5500000007</v>
          </cell>
        </row>
        <row r="49">
          <cell r="B49">
            <v>29596100</v>
          </cell>
          <cell r="C49">
            <v>19234378</v>
          </cell>
          <cell r="D49">
            <v>3388385</v>
          </cell>
          <cell r="G49">
            <v>17255860.79</v>
          </cell>
          <cell r="H49">
            <v>1647149.1399999987</v>
          </cell>
          <cell r="I49">
            <v>48.61162884382969</v>
          </cell>
          <cell r="J49">
            <v>-1741235.8600000013</v>
          </cell>
          <cell r="K49">
            <v>89.71364080502109</v>
          </cell>
          <cell r="L49">
            <v>-1978517.210000001</v>
          </cell>
        </row>
        <row r="50">
          <cell r="B50">
            <v>11613200</v>
          </cell>
          <cell r="C50">
            <v>7433817</v>
          </cell>
          <cell r="D50">
            <v>2579817</v>
          </cell>
          <cell r="G50">
            <v>7760176.54</v>
          </cell>
          <cell r="H50">
            <v>487284.70999999996</v>
          </cell>
          <cell r="I50">
            <v>18.88834401819974</v>
          </cell>
          <cell r="J50">
            <v>-2092532.29</v>
          </cell>
          <cell r="K50">
            <v>104.39020142680403</v>
          </cell>
          <cell r="L50">
            <v>326359.54000000004</v>
          </cell>
        </row>
        <row r="51">
          <cell r="B51">
            <v>9375400</v>
          </cell>
          <cell r="C51">
            <v>6103204</v>
          </cell>
          <cell r="D51">
            <v>606650</v>
          </cell>
          <cell r="G51">
            <v>6606324.54</v>
          </cell>
          <cell r="H51">
            <v>368480.54000000004</v>
          </cell>
          <cell r="I51">
            <v>60.74021923679223</v>
          </cell>
          <cell r="J51">
            <v>-238169.45999999996</v>
          </cell>
          <cell r="K51">
            <v>108.24354781521312</v>
          </cell>
          <cell r="L51">
            <v>503120.54000000004</v>
          </cell>
        </row>
        <row r="52">
          <cell r="B52">
            <v>60075600</v>
          </cell>
          <cell r="C52">
            <v>45477513</v>
          </cell>
          <cell r="D52">
            <v>6685693</v>
          </cell>
          <cell r="G52">
            <v>49210627.21</v>
          </cell>
          <cell r="H52">
            <v>7081438.960000001</v>
          </cell>
          <cell r="I52">
            <v>105.91929602510915</v>
          </cell>
          <cell r="J52">
            <v>395745.9600000009</v>
          </cell>
          <cell r="K52">
            <v>108.20870351903369</v>
          </cell>
          <cell r="L52">
            <v>3733114.210000001</v>
          </cell>
        </row>
        <row r="53">
          <cell r="B53">
            <v>82939186</v>
          </cell>
          <cell r="C53">
            <v>60703624</v>
          </cell>
          <cell r="D53">
            <v>9659245</v>
          </cell>
          <cell r="G53">
            <v>57735471.94</v>
          </cell>
          <cell r="H53">
            <v>3563821.809999995</v>
          </cell>
          <cell r="I53">
            <v>36.89544897142577</v>
          </cell>
          <cell r="J53">
            <v>-6095423.190000005</v>
          </cell>
          <cell r="K53">
            <v>95.1104203267996</v>
          </cell>
          <cell r="L53">
            <v>-2968152.0600000024</v>
          </cell>
        </row>
        <row r="54">
          <cell r="B54">
            <v>39358200</v>
          </cell>
          <cell r="C54">
            <v>28572330</v>
          </cell>
          <cell r="D54">
            <v>2651530</v>
          </cell>
          <cell r="G54">
            <v>23240266.61</v>
          </cell>
          <cell r="H54">
            <v>1564808.1499999985</v>
          </cell>
          <cell r="I54">
            <v>59.01529117151224</v>
          </cell>
          <cell r="J54">
            <v>-1086721.8500000015</v>
          </cell>
          <cell r="K54">
            <v>81.33836690952401</v>
          </cell>
          <cell r="L54">
            <v>-5332063.390000001</v>
          </cell>
        </row>
        <row r="55">
          <cell r="B55">
            <v>65896600</v>
          </cell>
          <cell r="C55">
            <v>42531450</v>
          </cell>
          <cell r="D55">
            <v>4519950</v>
          </cell>
          <cell r="G55">
            <v>48392327.56</v>
          </cell>
          <cell r="H55">
            <v>3988526.6099999994</v>
          </cell>
          <cell r="I55">
            <v>88.24271529552317</v>
          </cell>
          <cell r="J55">
            <v>-531423.3900000006</v>
          </cell>
          <cell r="K55">
            <v>113.78010286505634</v>
          </cell>
          <cell r="L55">
            <v>5860877.560000002</v>
          </cell>
        </row>
        <row r="56">
          <cell r="B56">
            <v>83650000</v>
          </cell>
          <cell r="C56">
            <v>61971150</v>
          </cell>
          <cell r="D56">
            <v>8113350</v>
          </cell>
          <cell r="G56">
            <v>55030363.75</v>
          </cell>
          <cell r="H56">
            <v>3641167.829999998</v>
          </cell>
          <cell r="I56">
            <v>44.8787224759193</v>
          </cell>
          <cell r="J56">
            <v>-4472182.170000002</v>
          </cell>
          <cell r="K56">
            <v>88.79997184173604</v>
          </cell>
          <cell r="L56">
            <v>-6940786.25</v>
          </cell>
        </row>
        <row r="57">
          <cell r="B57">
            <v>14153811</v>
          </cell>
          <cell r="C57">
            <v>9822671</v>
          </cell>
          <cell r="D57">
            <v>1558990</v>
          </cell>
          <cell r="G57">
            <v>10613727.67</v>
          </cell>
          <cell r="H57">
            <v>1233426.539999999</v>
          </cell>
          <cell r="I57">
            <v>79.11702704956409</v>
          </cell>
          <cell r="J57">
            <v>-325563.4600000009</v>
          </cell>
          <cell r="K57">
            <v>108.05337641869508</v>
          </cell>
          <cell r="L57">
            <v>791056.6699999999</v>
          </cell>
        </row>
        <row r="58">
          <cell r="B58">
            <v>62741500</v>
          </cell>
          <cell r="C58">
            <v>47407001</v>
          </cell>
          <cell r="D58">
            <v>6430560</v>
          </cell>
          <cell r="G58">
            <v>45931507.83</v>
          </cell>
          <cell r="H58">
            <v>4837616.439999998</v>
          </cell>
          <cell r="I58">
            <v>75.22854059366522</v>
          </cell>
          <cell r="J58">
            <v>-1592943.5600000024</v>
          </cell>
          <cell r="K58">
            <v>96.88760491303805</v>
          </cell>
          <cell r="L58">
            <v>-1475493.1700000018</v>
          </cell>
        </row>
        <row r="59">
          <cell r="B59">
            <v>19733200</v>
          </cell>
          <cell r="C59">
            <v>13431975</v>
          </cell>
          <cell r="D59">
            <v>1366813</v>
          </cell>
          <cell r="G59">
            <v>16019957.94</v>
          </cell>
          <cell r="H59">
            <v>1357029.3699999992</v>
          </cell>
          <cell r="I59">
            <v>99.28420127698516</v>
          </cell>
          <cell r="J59">
            <v>-9783.63000000082</v>
          </cell>
          <cell r="K59">
            <v>119.26732993472665</v>
          </cell>
          <cell r="L59">
            <v>2587982.9399999995</v>
          </cell>
        </row>
        <row r="60">
          <cell r="B60">
            <v>14946530</v>
          </cell>
          <cell r="C60">
            <v>10686349</v>
          </cell>
          <cell r="D60">
            <v>1663273</v>
          </cell>
          <cell r="G60">
            <v>10222788.78</v>
          </cell>
          <cell r="H60">
            <v>1836707.9299999997</v>
          </cell>
          <cell r="I60">
            <v>110.4273279251211</v>
          </cell>
          <cell r="J60">
            <v>173434.9299999997</v>
          </cell>
          <cell r="K60">
            <v>95.66212726161199</v>
          </cell>
          <cell r="L60">
            <v>-463560.22000000067</v>
          </cell>
        </row>
        <row r="61">
          <cell r="B61">
            <v>11625000</v>
          </cell>
          <cell r="C61">
            <v>8251325</v>
          </cell>
          <cell r="D61">
            <v>390545</v>
          </cell>
          <cell r="G61">
            <v>9068921.06</v>
          </cell>
          <cell r="H61">
            <v>365709.19000000134</v>
          </cell>
          <cell r="I61">
            <v>93.64073026155792</v>
          </cell>
          <cell r="J61">
            <v>-24835.80999999866</v>
          </cell>
          <cell r="K61">
            <v>109.90866388125544</v>
          </cell>
          <cell r="L61">
            <v>817596.0600000005</v>
          </cell>
        </row>
        <row r="62">
          <cell r="B62">
            <v>14076930</v>
          </cell>
          <cell r="C62">
            <v>9842580</v>
          </cell>
          <cell r="D62">
            <v>1117500</v>
          </cell>
          <cell r="G62">
            <v>9404364.38</v>
          </cell>
          <cell r="H62">
            <v>504699.7700000014</v>
          </cell>
          <cell r="I62">
            <v>45.16329038031333</v>
          </cell>
          <cell r="J62">
            <v>-612800.2299999986</v>
          </cell>
          <cell r="K62">
            <v>95.54775658414766</v>
          </cell>
          <cell r="L62">
            <v>-438215.6199999992</v>
          </cell>
        </row>
        <row r="63">
          <cell r="B63">
            <v>8978000</v>
          </cell>
          <cell r="C63">
            <v>5248385</v>
          </cell>
          <cell r="D63">
            <v>632789</v>
          </cell>
          <cell r="G63">
            <v>5640614.52</v>
          </cell>
          <cell r="H63">
            <v>617900.6199999992</v>
          </cell>
          <cell r="I63">
            <v>97.6471809718562</v>
          </cell>
          <cell r="J63">
            <v>-14888.38000000082</v>
          </cell>
          <cell r="K63">
            <v>107.47333741712926</v>
          </cell>
          <cell r="L63">
            <v>392229.51999999955</v>
          </cell>
        </row>
        <row r="64">
          <cell r="B64">
            <v>14009300</v>
          </cell>
          <cell r="C64">
            <v>10713960</v>
          </cell>
          <cell r="D64">
            <v>1557310</v>
          </cell>
          <cell r="G64">
            <v>11028387.69</v>
          </cell>
          <cell r="H64">
            <v>869189.459999999</v>
          </cell>
          <cell r="I64">
            <v>55.81351561346162</v>
          </cell>
          <cell r="J64">
            <v>-688120.540000001</v>
          </cell>
          <cell r="K64">
            <v>102.93474765632875</v>
          </cell>
          <cell r="L64">
            <v>314427.6899999995</v>
          </cell>
        </row>
        <row r="65">
          <cell r="B65">
            <v>11237207</v>
          </cell>
          <cell r="C65">
            <v>8005681</v>
          </cell>
          <cell r="D65">
            <v>740690</v>
          </cell>
          <cell r="G65">
            <v>7765597.19</v>
          </cell>
          <cell r="H65">
            <v>685938.5800000001</v>
          </cell>
          <cell r="I65">
            <v>92.60805195155869</v>
          </cell>
          <cell r="J65">
            <v>-54751.419999999925</v>
          </cell>
          <cell r="K65">
            <v>97.00108198165778</v>
          </cell>
          <cell r="L65">
            <v>-240083.8099999996</v>
          </cell>
        </row>
        <row r="66">
          <cell r="B66">
            <v>32139871</v>
          </cell>
          <cell r="C66">
            <v>24385287</v>
          </cell>
          <cell r="D66">
            <v>3799620</v>
          </cell>
          <cell r="G66">
            <v>24807678.01</v>
          </cell>
          <cell r="H66">
            <v>2109648.2200000025</v>
          </cell>
          <cell r="I66">
            <v>55.52261068212091</v>
          </cell>
          <cell r="J66">
            <v>-1689971.7799999975</v>
          </cell>
          <cell r="K66">
            <v>101.73215517209209</v>
          </cell>
          <cell r="L66">
            <v>422391.01000000164</v>
          </cell>
        </row>
        <row r="67">
          <cell r="B67">
            <v>63857200</v>
          </cell>
          <cell r="C67">
            <v>49318840</v>
          </cell>
          <cell r="D67">
            <v>6048648</v>
          </cell>
          <cell r="G67">
            <v>51710159.9</v>
          </cell>
          <cell r="H67">
            <v>2886327.3599999994</v>
          </cell>
          <cell r="I67">
            <v>47.71855396445618</v>
          </cell>
          <cell r="J67">
            <v>-3162320.6400000006</v>
          </cell>
          <cell r="K67">
            <v>104.84869453539459</v>
          </cell>
          <cell r="L67">
            <v>2391319.8999999985</v>
          </cell>
        </row>
        <row r="68">
          <cell r="B68">
            <v>94926444</v>
          </cell>
          <cell r="C68">
            <v>69291654</v>
          </cell>
          <cell r="D68">
            <v>11340935</v>
          </cell>
          <cell r="G68">
            <v>62440295.82</v>
          </cell>
          <cell r="H68">
            <v>4407085</v>
          </cell>
          <cell r="I68">
            <v>38.859979357962985</v>
          </cell>
          <cell r="J68">
            <v>-6933850</v>
          </cell>
          <cell r="K68">
            <v>90.11228945408057</v>
          </cell>
          <cell r="L68">
            <v>-6851358.18</v>
          </cell>
        </row>
        <row r="69">
          <cell r="B69">
            <v>14752300</v>
          </cell>
          <cell r="C69">
            <v>10853080</v>
          </cell>
          <cell r="D69">
            <v>1760250</v>
          </cell>
          <cell r="G69">
            <v>11061298.94</v>
          </cell>
          <cell r="H69">
            <v>1077039.42</v>
          </cell>
          <cell r="I69">
            <v>61.18673029399233</v>
          </cell>
          <cell r="J69">
            <v>-683210.5800000001</v>
          </cell>
          <cell r="K69">
            <v>101.91852395817594</v>
          </cell>
          <cell r="L69">
            <v>208218.93999999948</v>
          </cell>
        </row>
        <row r="70">
          <cell r="B70">
            <v>8537665</v>
          </cell>
          <cell r="C70">
            <v>6432490</v>
          </cell>
          <cell r="D70">
            <v>675770</v>
          </cell>
          <cell r="G70">
            <v>6762311.48</v>
          </cell>
          <cell r="H70">
            <v>524068.9500000002</v>
          </cell>
          <cell r="I70">
            <v>77.55137842757154</v>
          </cell>
          <cell r="J70">
            <v>-151701.0499999998</v>
          </cell>
          <cell r="K70">
            <v>105.12743090156378</v>
          </cell>
          <cell r="L70">
            <v>329821.48000000045</v>
          </cell>
        </row>
        <row r="71">
          <cell r="B71">
            <v>6311120</v>
          </cell>
          <cell r="C71">
            <v>3952436</v>
          </cell>
          <cell r="D71">
            <v>332261</v>
          </cell>
          <cell r="G71">
            <v>5346749.16</v>
          </cell>
          <cell r="H71">
            <v>612426.5899999999</v>
          </cell>
          <cell r="I71">
            <v>184.32093745579525</v>
          </cell>
          <cell r="J71">
            <v>280165.58999999985</v>
          </cell>
          <cell r="K71">
            <v>135.27731151117942</v>
          </cell>
          <cell r="L71">
            <v>1394313.1600000001</v>
          </cell>
        </row>
        <row r="72">
          <cell r="B72">
            <v>50431108</v>
          </cell>
          <cell r="C72">
            <v>36859347</v>
          </cell>
          <cell r="D72">
            <v>6281995</v>
          </cell>
          <cell r="G72">
            <v>38048851.66</v>
          </cell>
          <cell r="H72">
            <v>3529380.5299999937</v>
          </cell>
          <cell r="I72">
            <v>56.18247913282315</v>
          </cell>
          <cell r="J72">
            <v>-2752614.4700000063</v>
          </cell>
          <cell r="K72">
            <v>103.22714523401622</v>
          </cell>
          <cell r="L72">
            <v>1189504.6599999964</v>
          </cell>
        </row>
        <row r="73">
          <cell r="B73">
            <v>21937355</v>
          </cell>
          <cell r="C73">
            <v>16320945</v>
          </cell>
          <cell r="D73">
            <v>1960375</v>
          </cell>
          <cell r="G73">
            <v>17046718.53</v>
          </cell>
          <cell r="H73">
            <v>1262669.4400000013</v>
          </cell>
          <cell r="I73">
            <v>64.40958694127406</v>
          </cell>
          <cell r="J73">
            <v>-697705.5599999987</v>
          </cell>
          <cell r="K73">
            <v>104.44688423372543</v>
          </cell>
          <cell r="L73">
            <v>725773.5300000012</v>
          </cell>
        </row>
        <row r="74">
          <cell r="B74">
            <v>8024950</v>
          </cell>
          <cell r="C74">
            <v>6189930</v>
          </cell>
          <cell r="D74">
            <v>816300</v>
          </cell>
          <cell r="G74">
            <v>6754259.29</v>
          </cell>
          <cell r="H74">
            <v>567107.7700000005</v>
          </cell>
          <cell r="I74">
            <v>69.47295969619019</v>
          </cell>
          <cell r="J74">
            <v>-249192.22999999952</v>
          </cell>
          <cell r="K74">
            <v>109.11689292124467</v>
          </cell>
          <cell r="L74">
            <v>564329.29</v>
          </cell>
        </row>
        <row r="75">
          <cell r="B75">
            <v>9216152</v>
          </cell>
          <cell r="C75">
            <v>6580360</v>
          </cell>
          <cell r="D75">
            <v>1195552</v>
          </cell>
          <cell r="G75">
            <v>6510987.6</v>
          </cell>
          <cell r="H75">
            <v>862505.04</v>
          </cell>
          <cell r="I75">
            <v>72.14282942105405</v>
          </cell>
          <cell r="J75">
            <v>-333046.95999999996</v>
          </cell>
          <cell r="K75">
            <v>98.94576588514914</v>
          </cell>
          <cell r="L75">
            <v>-69372.40000000037</v>
          </cell>
        </row>
        <row r="76">
          <cell r="B76">
            <v>7830526</v>
          </cell>
          <cell r="C76">
            <v>5544617</v>
          </cell>
          <cell r="D76">
            <v>695851</v>
          </cell>
          <cell r="G76">
            <v>7213843.4</v>
          </cell>
          <cell r="H76">
            <v>289585.03000000026</v>
          </cell>
          <cell r="I76">
            <v>41.61595370273238</v>
          </cell>
          <cell r="J76">
            <v>-406265.96999999974</v>
          </cell>
          <cell r="K76">
            <v>130.10535082946217</v>
          </cell>
          <cell r="L76">
            <v>1669226.4000000004</v>
          </cell>
        </row>
        <row r="77">
          <cell r="B77">
            <v>15559117</v>
          </cell>
          <cell r="C77">
            <v>11225679</v>
          </cell>
          <cell r="D77">
            <v>2014055</v>
          </cell>
          <cell r="G77">
            <v>10636684.41</v>
          </cell>
          <cell r="H77">
            <v>821435.1799999997</v>
          </cell>
          <cell r="I77">
            <v>40.78514141868021</v>
          </cell>
          <cell r="J77">
            <v>-1192619.8200000003</v>
          </cell>
          <cell r="K77">
            <v>94.75314954222368</v>
          </cell>
          <cell r="L77">
            <v>-588994.5899999999</v>
          </cell>
        </row>
        <row r="78">
          <cell r="B78">
            <v>11419162</v>
          </cell>
          <cell r="C78">
            <v>9090819</v>
          </cell>
          <cell r="D78">
            <v>1143896</v>
          </cell>
          <cell r="G78">
            <v>9533863.67</v>
          </cell>
          <cell r="H78">
            <v>513563.55000000075</v>
          </cell>
          <cell r="I78">
            <v>44.89600016085385</v>
          </cell>
          <cell r="J78">
            <v>-630332.4499999993</v>
          </cell>
          <cell r="K78">
            <v>104.8735396667781</v>
          </cell>
          <cell r="L78">
            <v>443044.6699999999</v>
          </cell>
        </row>
        <row r="79">
          <cell r="B79">
            <v>12211649069</v>
          </cell>
          <cell r="C79">
            <v>8858173841</v>
          </cell>
          <cell r="D79">
            <v>947520561</v>
          </cell>
          <cell r="G79">
            <v>8721107343.51</v>
          </cell>
          <cell r="H79">
            <v>573156964.04</v>
          </cell>
          <cell r="I79">
            <v>60.49018750950354</v>
          </cell>
          <cell r="J79">
            <v>-374363596.96000016</v>
          </cell>
          <cell r="K79">
            <v>98.45265514145152</v>
          </cell>
          <cell r="L79">
            <v>-137066497.48999977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19.09.2019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19.09.2019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1739668920</v>
      </c>
      <c r="D10" s="33">
        <f>'[1]вспомогат'!D10</f>
        <v>183437110</v>
      </c>
      <c r="E10" s="33">
        <f>'[1]вспомогат'!G10</f>
        <v>1535087967.41</v>
      </c>
      <c r="F10" s="33">
        <f>'[1]вспомогат'!H10</f>
        <v>85176232.94000006</v>
      </c>
      <c r="G10" s="34">
        <f>'[1]вспомогат'!I10</f>
        <v>46.433479539663516</v>
      </c>
      <c r="H10" s="35">
        <f>'[1]вспомогат'!J10</f>
        <v>-98260877.05999994</v>
      </c>
      <c r="I10" s="36">
        <f>'[1]вспомогат'!K10</f>
        <v>88.24023638992183</v>
      </c>
      <c r="J10" s="37">
        <f>'[1]вспомогат'!L10</f>
        <v>-204580952.5899999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3980000000</v>
      </c>
      <c r="D12" s="38">
        <f>'[1]вспомогат'!D11</f>
        <v>359500000</v>
      </c>
      <c r="E12" s="33">
        <f>'[1]вспомогат'!G11</f>
        <v>4017321227.28</v>
      </c>
      <c r="F12" s="38">
        <f>'[1]вспомогат'!H11</f>
        <v>247607336.51999998</v>
      </c>
      <c r="G12" s="39">
        <f>'[1]вспомогат'!I11</f>
        <v>68.87547608344923</v>
      </c>
      <c r="H12" s="35">
        <f>'[1]вспомогат'!J11</f>
        <v>-111892663.48000002</v>
      </c>
      <c r="I12" s="36">
        <f>'[1]вспомогат'!K11</f>
        <v>100.93771927839197</v>
      </c>
      <c r="J12" s="37">
        <f>'[1]вспомогат'!L11</f>
        <v>37321227.28000021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342374806</v>
      </c>
      <c r="D13" s="38">
        <f>'[1]вспомогат'!D12</f>
        <v>46356173</v>
      </c>
      <c r="E13" s="33">
        <f>'[1]вспомогат'!G12</f>
        <v>344038987.7</v>
      </c>
      <c r="F13" s="38">
        <f>'[1]вспомогат'!H12</f>
        <v>24634374.379999995</v>
      </c>
      <c r="G13" s="39">
        <f>'[1]вспомогат'!I12</f>
        <v>53.14151877895527</v>
      </c>
      <c r="H13" s="35">
        <f>'[1]вспомогат'!J12</f>
        <v>-21721798.620000005</v>
      </c>
      <c r="I13" s="36">
        <f>'[1]вспомогат'!K12</f>
        <v>100.4860701403362</v>
      </c>
      <c r="J13" s="37">
        <f>'[1]вспомогат'!L12</f>
        <v>1664181.699999988</v>
      </c>
    </row>
    <row r="14" spans="1:10" ht="12.75">
      <c r="A14" s="32" t="s">
        <v>16</v>
      </c>
      <c r="B14" s="33">
        <f>'[1]вспомогат'!B13</f>
        <v>604466371</v>
      </c>
      <c r="C14" s="33">
        <f>'[1]вспомогат'!C13</f>
        <v>477287123</v>
      </c>
      <c r="D14" s="38">
        <f>'[1]вспомогат'!D13</f>
        <v>51674767</v>
      </c>
      <c r="E14" s="33">
        <f>'[1]вспомогат'!G13</f>
        <v>498589195.31</v>
      </c>
      <c r="F14" s="38">
        <f>'[1]вспомогат'!H13</f>
        <v>37384044.05000001</v>
      </c>
      <c r="G14" s="39">
        <f>'[1]вспомогат'!I13</f>
        <v>72.34487201461404</v>
      </c>
      <c r="H14" s="35">
        <f>'[1]вспомогат'!J13</f>
        <v>-14290722.949999988</v>
      </c>
      <c r="I14" s="36">
        <f>'[1]вспомогат'!K13</f>
        <v>104.46315672128452</v>
      </c>
      <c r="J14" s="37">
        <f>'[1]вспомогат'!L13</f>
        <v>21302072.310000002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470968500</v>
      </c>
      <c r="D15" s="38">
        <f>'[1]вспомогат'!D14</f>
        <v>53325000</v>
      </c>
      <c r="E15" s="33">
        <f>'[1]вспомогат'!G14</f>
        <v>448825493.44</v>
      </c>
      <c r="F15" s="38">
        <f>'[1]вспомогат'!H14</f>
        <v>29747103.449999988</v>
      </c>
      <c r="G15" s="39">
        <f>'[1]вспомогат'!I14</f>
        <v>55.78453530239098</v>
      </c>
      <c r="H15" s="35">
        <f>'[1]вспомогат'!J14</f>
        <v>-23577896.550000012</v>
      </c>
      <c r="I15" s="36">
        <f>'[1]вспомогат'!K14</f>
        <v>95.29841028433961</v>
      </c>
      <c r="J15" s="37">
        <f>'[1]вспомогат'!L14</f>
        <v>-22143006.560000002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69841600</v>
      </c>
      <c r="D16" s="38">
        <f>'[1]вспомогат'!D15</f>
        <v>5993200</v>
      </c>
      <c r="E16" s="33">
        <f>'[1]вспомогат'!G15</f>
        <v>70806316.46</v>
      </c>
      <c r="F16" s="38">
        <f>'[1]вспомогат'!H15</f>
        <v>4705832.829999991</v>
      </c>
      <c r="G16" s="39">
        <f>'[1]вспомогат'!I15</f>
        <v>78.51953597410383</v>
      </c>
      <c r="H16" s="35">
        <f>'[1]вспомогат'!J15</f>
        <v>-1287367.1700000092</v>
      </c>
      <c r="I16" s="36">
        <f>'[1]вспомогат'!K15</f>
        <v>101.38129203798307</v>
      </c>
      <c r="J16" s="37">
        <f>'[1]вспомогат'!L15</f>
        <v>964716.4599999934</v>
      </c>
    </row>
    <row r="17" spans="1:10" ht="18" customHeight="1">
      <c r="A17" s="40" t="s">
        <v>19</v>
      </c>
      <c r="B17" s="41">
        <f>SUM(B12:B16)</f>
        <v>7392311371</v>
      </c>
      <c r="C17" s="41">
        <f>SUM(C12:C16)</f>
        <v>5340472029</v>
      </c>
      <c r="D17" s="41">
        <f>SUM(D12:D16)</f>
        <v>516849140</v>
      </c>
      <c r="E17" s="41">
        <f>SUM(E12:E16)</f>
        <v>5379581220.190001</v>
      </c>
      <c r="F17" s="41">
        <f>SUM(F12:F16)</f>
        <v>344078691.22999996</v>
      </c>
      <c r="G17" s="42">
        <f>F17/D17*100</f>
        <v>66.57236408093858</v>
      </c>
      <c r="H17" s="41">
        <f>SUM(H12:H16)</f>
        <v>-172770448.77000004</v>
      </c>
      <c r="I17" s="43">
        <f>E17/C17*100</f>
        <v>100.73231712435957</v>
      </c>
      <c r="J17" s="41">
        <f>SUM(J12:J16)</f>
        <v>39109191.19000019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25938740</v>
      </c>
      <c r="D18" s="45">
        <f>'[1]вспомогат'!D16</f>
        <v>4529175</v>
      </c>
      <c r="E18" s="44">
        <f>'[1]вспомогат'!G16</f>
        <v>24914335.43</v>
      </c>
      <c r="F18" s="45">
        <f>'[1]вспомогат'!H16</f>
        <v>3047457.4800000004</v>
      </c>
      <c r="G18" s="46">
        <f>'[1]вспомогат'!I16</f>
        <v>67.28504595207737</v>
      </c>
      <c r="H18" s="47">
        <f>'[1]вспомогат'!J16</f>
        <v>-1481717.5199999996</v>
      </c>
      <c r="I18" s="48">
        <f>'[1]вспомогат'!K16</f>
        <v>96.05067721099792</v>
      </c>
      <c r="J18" s="49">
        <f>'[1]вспомогат'!L16</f>
        <v>-1024404.5700000003</v>
      </c>
    </row>
    <row r="19" spans="1:10" ht="12.75">
      <c r="A19" s="32" t="s">
        <v>21</v>
      </c>
      <c r="B19" s="33">
        <f>'[1]вспомогат'!B17</f>
        <v>310447028</v>
      </c>
      <c r="C19" s="33">
        <f>'[1]вспомогат'!C17</f>
        <v>220557983</v>
      </c>
      <c r="D19" s="38">
        <f>'[1]вспомогат'!D17</f>
        <v>34622457</v>
      </c>
      <c r="E19" s="33">
        <f>'[1]вспомогат'!G17</f>
        <v>243709764.61</v>
      </c>
      <c r="F19" s="38">
        <f>'[1]вспомогат'!H17</f>
        <v>16791202.670000017</v>
      </c>
      <c r="G19" s="39">
        <f>'[1]вспомогат'!I17</f>
        <v>48.49801003435434</v>
      </c>
      <c r="H19" s="35">
        <f>'[1]вспомогат'!J17</f>
        <v>-17831254.329999983</v>
      </c>
      <c r="I19" s="36">
        <f>'[1]вспомогат'!K17</f>
        <v>110.49691391582957</v>
      </c>
      <c r="J19" s="37">
        <f>'[1]вспомогат'!L17</f>
        <v>23151781.610000014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89300</v>
      </c>
      <c r="D20" s="38">
        <f>'[1]вспомогат'!D18</f>
        <v>11300</v>
      </c>
      <c r="E20" s="33">
        <f>'[1]вспомогат'!G18</f>
        <v>75214.72</v>
      </c>
      <c r="F20" s="38">
        <f>'[1]вспомогат'!H18</f>
        <v>9026.279999999999</v>
      </c>
      <c r="G20" s="39">
        <f>'[1]вспомогат'!I18</f>
        <v>79.87858407079645</v>
      </c>
      <c r="H20" s="35">
        <f>'[1]вспомогат'!J18</f>
        <v>-2273.720000000001</v>
      </c>
      <c r="I20" s="36">
        <f>'[1]вспомогат'!K18</f>
        <v>84.22701007838745</v>
      </c>
      <c r="J20" s="37">
        <f>'[1]вспомогат'!L18</f>
        <v>-14085.279999999999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4115405</v>
      </c>
      <c r="D21" s="38">
        <f>'[1]вспомогат'!D19</f>
        <v>469839</v>
      </c>
      <c r="E21" s="33">
        <f>'[1]вспомогат'!G19</f>
        <v>3990514.68</v>
      </c>
      <c r="F21" s="38">
        <f>'[1]вспомогат'!H19</f>
        <v>176501.05000000028</v>
      </c>
      <c r="G21" s="39">
        <f>'[1]вспомогат'!I19</f>
        <v>37.56628334386892</v>
      </c>
      <c r="H21" s="35">
        <f>'[1]вспомогат'!J19</f>
        <v>-293337.9499999997</v>
      </c>
      <c r="I21" s="36">
        <f>'[1]вспомогат'!K19</f>
        <v>96.96529697563182</v>
      </c>
      <c r="J21" s="37">
        <f>'[1]вспомогат'!L19</f>
        <v>-124890.31999999983</v>
      </c>
    </row>
    <row r="22" spans="1:10" ht="12.75">
      <c r="A22" s="32" t="s">
        <v>24</v>
      </c>
      <c r="B22" s="33">
        <f>'[1]вспомогат'!B20</f>
        <v>133804373</v>
      </c>
      <c r="C22" s="33">
        <f>'[1]вспомогат'!C20</f>
        <v>96492273</v>
      </c>
      <c r="D22" s="38">
        <f>'[1]вспомогат'!D20</f>
        <v>11539530</v>
      </c>
      <c r="E22" s="33">
        <f>'[1]вспомогат'!G20</f>
        <v>95444909.76</v>
      </c>
      <c r="F22" s="38">
        <f>'[1]вспомогат'!H20</f>
        <v>7260799.570000008</v>
      </c>
      <c r="G22" s="39">
        <f>'[1]вспомогат'!I20</f>
        <v>62.921103112518516</v>
      </c>
      <c r="H22" s="35">
        <f>'[1]вспомогат'!J20</f>
        <v>-4278730.429999992</v>
      </c>
      <c r="I22" s="36">
        <f>'[1]вспомогат'!K20</f>
        <v>98.91456257849786</v>
      </c>
      <c r="J22" s="37">
        <f>'[1]вспомогат'!L20</f>
        <v>-1047363.2399999946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25202935</v>
      </c>
      <c r="D23" s="38">
        <f>'[1]вспомогат'!D21</f>
        <v>3710105</v>
      </c>
      <c r="E23" s="33">
        <f>'[1]вспомогат'!G21</f>
        <v>26562338.29</v>
      </c>
      <c r="F23" s="38">
        <f>'[1]вспомогат'!H21</f>
        <v>1130019.3099999987</v>
      </c>
      <c r="G23" s="39">
        <f>'[1]вспомогат'!I21</f>
        <v>30.45787949397655</v>
      </c>
      <c r="H23" s="35">
        <f>'[1]вспомогат'!J21</f>
        <v>-2580085.6900000013</v>
      </c>
      <c r="I23" s="36">
        <f>'[1]вспомогат'!K21</f>
        <v>105.39382929012038</v>
      </c>
      <c r="J23" s="37">
        <f>'[1]вспомогат'!L21</f>
        <v>1359403.289999999</v>
      </c>
    </row>
    <row r="24" spans="1:10" ht="12.75">
      <c r="A24" s="32" t="s">
        <v>26</v>
      </c>
      <c r="B24" s="33">
        <f>'[1]вспомогат'!B22</f>
        <v>61409766</v>
      </c>
      <c r="C24" s="33">
        <f>'[1]вспомогат'!C22</f>
        <v>45017514</v>
      </c>
      <c r="D24" s="38">
        <f>'[1]вспомогат'!D22</f>
        <v>4879816</v>
      </c>
      <c r="E24" s="33">
        <f>'[1]вспомогат'!G22</f>
        <v>46884676.35</v>
      </c>
      <c r="F24" s="38">
        <f>'[1]вспомогат'!H22</f>
        <v>4789650.160000004</v>
      </c>
      <c r="G24" s="39">
        <f>'[1]вспомогат'!I22</f>
        <v>98.15226967574195</v>
      </c>
      <c r="H24" s="35">
        <f>'[1]вспомогат'!J22</f>
        <v>-90165.83999999613</v>
      </c>
      <c r="I24" s="36">
        <f>'[1]вспомогат'!K22</f>
        <v>104.14763540696627</v>
      </c>
      <c r="J24" s="37">
        <f>'[1]вспомогат'!L22</f>
        <v>1867162.3500000015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2592860</v>
      </c>
      <c r="D25" s="38">
        <f>'[1]вспомогат'!D23</f>
        <v>381350</v>
      </c>
      <c r="E25" s="33">
        <f>'[1]вспомогат'!G23</f>
        <v>3089418.2</v>
      </c>
      <c r="F25" s="38">
        <f>'[1]вспомогат'!H23</f>
        <v>742074.0800000001</v>
      </c>
      <c r="G25" s="39">
        <f>'[1]вспомогат'!I23</f>
        <v>194.59134128753115</v>
      </c>
      <c r="H25" s="35">
        <f>'[1]вспомогат'!J23</f>
        <v>360724.0800000001</v>
      </c>
      <c r="I25" s="36">
        <f>'[1]вспомогат'!K23</f>
        <v>119.15098385566519</v>
      </c>
      <c r="J25" s="37">
        <f>'[1]вспомогат'!L23</f>
        <v>496558.2000000002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26605483</v>
      </c>
      <c r="D26" s="38">
        <f>'[1]вспомогат'!D24</f>
        <v>3197007</v>
      </c>
      <c r="E26" s="33">
        <f>'[1]вспомогат'!G24</f>
        <v>28825086.92</v>
      </c>
      <c r="F26" s="38">
        <f>'[1]вспомогат'!H24</f>
        <v>2327958.540000003</v>
      </c>
      <c r="G26" s="39">
        <f>'[1]вспомогат'!I24</f>
        <v>72.81681084839673</v>
      </c>
      <c r="H26" s="35">
        <f>'[1]вспомогат'!J24</f>
        <v>-869048.4599999972</v>
      </c>
      <c r="I26" s="36">
        <f>'[1]вспомогат'!K24</f>
        <v>108.3426559856102</v>
      </c>
      <c r="J26" s="37">
        <f>'[1]вспомогат'!L24</f>
        <v>2219603.920000002</v>
      </c>
    </row>
    <row r="27" spans="1:10" ht="12.75">
      <c r="A27" s="32" t="s">
        <v>29</v>
      </c>
      <c r="B27" s="33">
        <f>'[1]вспомогат'!B25</f>
        <v>118895971</v>
      </c>
      <c r="C27" s="33">
        <f>'[1]вспомогат'!C25</f>
        <v>88522856</v>
      </c>
      <c r="D27" s="38">
        <f>'[1]вспомогат'!D25</f>
        <v>12567650</v>
      </c>
      <c r="E27" s="33">
        <f>'[1]вспомогат'!G25</f>
        <v>90354928.11</v>
      </c>
      <c r="F27" s="38">
        <f>'[1]вспомогат'!H25</f>
        <v>8503661.700000003</v>
      </c>
      <c r="G27" s="39">
        <f>'[1]вспомогат'!I25</f>
        <v>67.66310089794038</v>
      </c>
      <c r="H27" s="35">
        <f>'[1]вспомогат'!J25</f>
        <v>-4063988.299999997</v>
      </c>
      <c r="I27" s="36">
        <f>'[1]вспомогат'!K25</f>
        <v>102.06960348183975</v>
      </c>
      <c r="J27" s="37">
        <f>'[1]вспомогат'!L25</f>
        <v>1832072.1099999994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5160516</v>
      </c>
      <c r="D28" s="38">
        <f>'[1]вспомогат'!D26</f>
        <v>547136</v>
      </c>
      <c r="E28" s="33">
        <f>'[1]вспомогат'!G26</f>
        <v>5304974.09</v>
      </c>
      <c r="F28" s="38">
        <f>'[1]вспомогат'!H26</f>
        <v>330487.6899999995</v>
      </c>
      <c r="G28" s="39">
        <f>'[1]вспомогат'!I26</f>
        <v>60.403206880921644</v>
      </c>
      <c r="H28" s="35">
        <f>'[1]вспомогат'!J26</f>
        <v>-216648.31000000052</v>
      </c>
      <c r="I28" s="36">
        <f>'[1]вспомогат'!K26</f>
        <v>102.79929545805109</v>
      </c>
      <c r="J28" s="37">
        <f>'[1]вспомогат'!L26</f>
        <v>144458.08999999985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47157464</v>
      </c>
      <c r="D29" s="38">
        <f>'[1]вспомогат'!D27</f>
        <v>5020262</v>
      </c>
      <c r="E29" s="33">
        <f>'[1]вспомогат'!G27</f>
        <v>46251206.5</v>
      </c>
      <c r="F29" s="38">
        <f>'[1]вспомогат'!H27</f>
        <v>2832848.3100000024</v>
      </c>
      <c r="G29" s="39">
        <f>'[1]вспомогат'!I27</f>
        <v>56.428296172590244</v>
      </c>
      <c r="H29" s="35">
        <f>'[1]вспомогат'!J27</f>
        <v>-2187413.6899999976</v>
      </c>
      <c r="I29" s="36">
        <f>'[1]вспомогат'!K27</f>
        <v>98.07823105161042</v>
      </c>
      <c r="J29" s="37">
        <f>'[1]вспомогат'!L27</f>
        <v>-906257.5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104700</v>
      </c>
      <c r="D30" s="38">
        <f>'[1]вспомогат'!D28</f>
        <v>4250</v>
      </c>
      <c r="E30" s="33">
        <f>'[1]вспомогат'!G28</f>
        <v>91008.09</v>
      </c>
      <c r="F30" s="38">
        <f>'[1]вспомогат'!H28</f>
        <v>-11738.410000000003</v>
      </c>
      <c r="G30" s="39">
        <f>'[1]вспомогат'!I28</f>
        <v>-276.1978823529413</v>
      </c>
      <c r="H30" s="35">
        <f>'[1]вспомогат'!J28</f>
        <v>-15988.410000000003</v>
      </c>
      <c r="I30" s="36">
        <f>'[1]вспомогат'!K28</f>
        <v>86.92272206303726</v>
      </c>
      <c r="J30" s="37">
        <f>'[1]вспомогат'!L28</f>
        <v>-13691.910000000003</v>
      </c>
    </row>
    <row r="31" spans="1:10" ht="12.75">
      <c r="A31" s="32" t="s">
        <v>33</v>
      </c>
      <c r="B31" s="33">
        <f>'[1]вспомогат'!B29</f>
        <v>204778596</v>
      </c>
      <c r="C31" s="33">
        <f>'[1]вспомогат'!C29</f>
        <v>152863207</v>
      </c>
      <c r="D31" s="38">
        <f>'[1]вспомогат'!D29</f>
        <v>17245643</v>
      </c>
      <c r="E31" s="33">
        <f>'[1]вспомогат'!G29</f>
        <v>154771838.18</v>
      </c>
      <c r="F31" s="38">
        <f>'[1]вспомогат'!H29</f>
        <v>9506373.5</v>
      </c>
      <c r="G31" s="39">
        <f>'[1]вспомогат'!I29</f>
        <v>55.123334630085985</v>
      </c>
      <c r="H31" s="35">
        <f>'[1]вспомогат'!J29</f>
        <v>-7739269.5</v>
      </c>
      <c r="I31" s="36">
        <f>'[1]вспомогат'!K29</f>
        <v>101.24858768663671</v>
      </c>
      <c r="J31" s="37">
        <f>'[1]вспомогат'!L29</f>
        <v>1908631.1800000072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20899277</v>
      </c>
      <c r="D32" s="38">
        <f>'[1]вспомогат'!D30</f>
        <v>1580398</v>
      </c>
      <c r="E32" s="33">
        <f>'[1]вспомогат'!G30</f>
        <v>21454920.55</v>
      </c>
      <c r="F32" s="38">
        <f>'[1]вспомогат'!H30</f>
        <v>1676663.3900000006</v>
      </c>
      <c r="G32" s="39">
        <f>'[1]вспомогат'!I30</f>
        <v>106.09121183398109</v>
      </c>
      <c r="H32" s="35">
        <f>'[1]вспомогат'!J30</f>
        <v>96265.3900000006</v>
      </c>
      <c r="I32" s="36">
        <f>'[1]вспомогат'!K30</f>
        <v>102.65867355124294</v>
      </c>
      <c r="J32" s="37">
        <f>'[1]вспомогат'!L30</f>
        <v>555643.5500000007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27123280</v>
      </c>
      <c r="D33" s="38">
        <f>'[1]вспомогат'!D31</f>
        <v>3733736</v>
      </c>
      <c r="E33" s="33">
        <f>'[1]вспомогат'!G31</f>
        <v>28886076.2</v>
      </c>
      <c r="F33" s="38">
        <f>'[1]вспомогат'!H31</f>
        <v>3323857.669999998</v>
      </c>
      <c r="G33" s="39">
        <f>'[1]вспомогат'!I31</f>
        <v>89.02230018405153</v>
      </c>
      <c r="H33" s="35">
        <f>'[1]вспомогат'!J31</f>
        <v>-409878.33000000194</v>
      </c>
      <c r="I33" s="36">
        <f>'[1]вспомогат'!K31</f>
        <v>106.49919994926866</v>
      </c>
      <c r="J33" s="37">
        <f>'[1]вспомогат'!L31</f>
        <v>1762796.1999999993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31262248</v>
      </c>
      <c r="D34" s="38">
        <f>'[1]вспомогат'!D32</f>
        <v>3547037</v>
      </c>
      <c r="E34" s="33">
        <f>'[1]вспомогат'!G32</f>
        <v>33368427.48</v>
      </c>
      <c r="F34" s="38">
        <f>'[1]вспомогат'!H32</f>
        <v>2484373.3200000003</v>
      </c>
      <c r="G34" s="39">
        <f>'[1]вспомогат'!I32</f>
        <v>70.04080645338632</v>
      </c>
      <c r="H34" s="35">
        <f>'[1]вспомогат'!J32</f>
        <v>-1062663.6799999997</v>
      </c>
      <c r="I34" s="36">
        <f>'[1]вспомогат'!K32</f>
        <v>106.73713381072277</v>
      </c>
      <c r="J34" s="37">
        <f>'[1]вспомогат'!L32</f>
        <v>2106179.4800000004</v>
      </c>
    </row>
    <row r="35" spans="1:10" ht="12.75">
      <c r="A35" s="32" t="s">
        <v>37</v>
      </c>
      <c r="B35" s="33">
        <f>'[1]вспомогат'!B33</f>
        <v>78044719</v>
      </c>
      <c r="C35" s="33">
        <f>'[1]вспомогат'!C33</f>
        <v>56472312</v>
      </c>
      <c r="D35" s="38">
        <f>'[1]вспомогат'!D33</f>
        <v>8208709</v>
      </c>
      <c r="E35" s="33">
        <f>'[1]вспомогат'!G33</f>
        <v>58496089.59</v>
      </c>
      <c r="F35" s="38">
        <f>'[1]вспомогат'!H33</f>
        <v>4181740.200000003</v>
      </c>
      <c r="G35" s="39">
        <f>'[1]вспомогат'!I33</f>
        <v>50.94272680393473</v>
      </c>
      <c r="H35" s="35">
        <f>'[1]вспомогат'!J33</f>
        <v>-4026968.799999997</v>
      </c>
      <c r="I35" s="36">
        <f>'[1]вспомогат'!K33</f>
        <v>103.58366342429899</v>
      </c>
      <c r="J35" s="37">
        <f>'[1]вспомогат'!L33</f>
        <v>2023777.5900000036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277100</v>
      </c>
      <c r="D36" s="38">
        <f>'[1]вспомогат'!D34</f>
        <v>31600</v>
      </c>
      <c r="E36" s="33">
        <f>'[1]вспомогат'!G34</f>
        <v>202841.45</v>
      </c>
      <c r="F36" s="38">
        <f>'[1]вспомогат'!H34</f>
        <v>25186.590000000026</v>
      </c>
      <c r="G36" s="39">
        <f>'[1]вспомогат'!I34</f>
        <v>79.70439873417729</v>
      </c>
      <c r="H36" s="35">
        <f>'[1]вспомогат'!J34</f>
        <v>-6413.409999999974</v>
      </c>
      <c r="I36" s="36">
        <f>'[1]вспомогат'!K34</f>
        <v>73.20153374233129</v>
      </c>
      <c r="J36" s="37">
        <f>'[1]вспомогат'!L34</f>
        <v>-74258.54999999999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6029436</v>
      </c>
      <c r="D37" s="38">
        <f>'[1]вспомогат'!D35</f>
        <v>717250</v>
      </c>
      <c r="E37" s="33">
        <f>'[1]вспомогат'!G35</f>
        <v>5791421.88</v>
      </c>
      <c r="F37" s="38">
        <f>'[1]вспомогат'!H35</f>
        <v>537952.3600000003</v>
      </c>
      <c r="G37" s="39">
        <f>'[1]вспомогат'!I35</f>
        <v>75.00207180202165</v>
      </c>
      <c r="H37" s="35">
        <f>'[1]вспомогат'!J35</f>
        <v>-179297.63999999966</v>
      </c>
      <c r="I37" s="36">
        <f>'[1]вспомогат'!K35</f>
        <v>96.05246460863006</v>
      </c>
      <c r="J37" s="37">
        <f>'[1]вспомогат'!L35</f>
        <v>-238014.1200000001</v>
      </c>
    </row>
    <row r="38" spans="1:10" ht="18.75" customHeight="1">
      <c r="A38" s="51" t="s">
        <v>40</v>
      </c>
      <c r="B38" s="41">
        <f>SUM(B18:B37)</f>
        <v>1222528480</v>
      </c>
      <c r="C38" s="41">
        <f>SUM(C18:C37)</f>
        <v>882484889</v>
      </c>
      <c r="D38" s="41">
        <f>SUM(D18:D37)</f>
        <v>116544250</v>
      </c>
      <c r="E38" s="41">
        <f>SUM(E18:E37)</f>
        <v>918469991.0800002</v>
      </c>
      <c r="F38" s="41">
        <f>SUM(F18:F37)</f>
        <v>69666095.46000005</v>
      </c>
      <c r="G38" s="42">
        <f>F38/D38*100</f>
        <v>59.77651875575162</v>
      </c>
      <c r="H38" s="41">
        <f>SUM(H18:H37)</f>
        <v>-46878154.539999954</v>
      </c>
      <c r="I38" s="43">
        <f>E38/C38*100</f>
        <v>104.0777017860076</v>
      </c>
      <c r="J38" s="41">
        <f>SUM(J18:J37)</f>
        <v>35985102.080000035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12881031</v>
      </c>
      <c r="D39" s="38">
        <f>'[1]вспомогат'!D36</f>
        <v>2401600</v>
      </c>
      <c r="E39" s="33">
        <f>'[1]вспомогат'!G36</f>
        <v>12951995.36</v>
      </c>
      <c r="F39" s="38">
        <f>'[1]вспомогат'!H36</f>
        <v>889080.8099999987</v>
      </c>
      <c r="G39" s="39">
        <f>'[1]вспомогат'!I36</f>
        <v>37.02035351432373</v>
      </c>
      <c r="H39" s="35">
        <f>'[1]вспомогат'!J36</f>
        <v>-1512519.1900000013</v>
      </c>
      <c r="I39" s="36">
        <f>'[1]вспомогат'!K36</f>
        <v>100.55092142857198</v>
      </c>
      <c r="J39" s="37">
        <f>'[1]вспомогат'!L36</f>
        <v>70964.3599999994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34505240</v>
      </c>
      <c r="D40" s="38">
        <f>'[1]вспомогат'!D37</f>
        <v>4738614</v>
      </c>
      <c r="E40" s="33">
        <f>'[1]вспомогат'!G37</f>
        <v>34997177.07</v>
      </c>
      <c r="F40" s="38">
        <f>'[1]вспомогат'!H37</f>
        <v>3451134.710000001</v>
      </c>
      <c r="G40" s="39">
        <f>'[1]вспомогат'!I37</f>
        <v>72.83004503004466</v>
      </c>
      <c r="H40" s="35">
        <f>'[1]вспомогат'!J37</f>
        <v>-1287479.289999999</v>
      </c>
      <c r="I40" s="36">
        <f>'[1]вспомогат'!K37</f>
        <v>101.42568801144407</v>
      </c>
      <c r="J40" s="37">
        <f>'[1]вспомогат'!L37</f>
        <v>491937.0700000003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17112509</v>
      </c>
      <c r="D41" s="38">
        <f>'[1]вспомогат'!D38</f>
        <v>2432644</v>
      </c>
      <c r="E41" s="33">
        <f>'[1]вспомогат'!G38</f>
        <v>18266936.67</v>
      </c>
      <c r="F41" s="38">
        <f>'[1]вспомогат'!H38</f>
        <v>1750498.580000002</v>
      </c>
      <c r="G41" s="39">
        <f>'[1]вспомогат'!I38</f>
        <v>71.95868281589915</v>
      </c>
      <c r="H41" s="35">
        <f>'[1]вспомогат'!J38</f>
        <v>-682145.4199999981</v>
      </c>
      <c r="I41" s="36">
        <f>'[1]вспомогат'!K38</f>
        <v>106.74610409262606</v>
      </c>
      <c r="J41" s="37">
        <f>'[1]вспомогат'!L38</f>
        <v>1154427.6700000018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13016504</v>
      </c>
      <c r="D42" s="38">
        <f>'[1]вспомогат'!D39</f>
        <v>2350590</v>
      </c>
      <c r="E42" s="33">
        <f>'[1]вспомогат'!G39</f>
        <v>12760075.2</v>
      </c>
      <c r="F42" s="38">
        <f>'[1]вспомогат'!H39</f>
        <v>1317756.4899999984</v>
      </c>
      <c r="G42" s="39">
        <f>'[1]вспомогат'!I39</f>
        <v>56.06066944894679</v>
      </c>
      <c r="H42" s="35">
        <f>'[1]вспомогат'!J39</f>
        <v>-1032833.5100000016</v>
      </c>
      <c r="I42" s="36">
        <f>'[1]вспомогат'!K39</f>
        <v>98.0299717958063</v>
      </c>
      <c r="J42" s="37">
        <f>'[1]вспомогат'!L39</f>
        <v>-256428.80000000075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12515730</v>
      </c>
      <c r="D43" s="38">
        <f>'[1]вспомогат'!D40</f>
        <v>1618790</v>
      </c>
      <c r="E43" s="33">
        <f>'[1]вспомогат'!G40</f>
        <v>11798149.26</v>
      </c>
      <c r="F43" s="38">
        <f>'[1]вспомогат'!H40</f>
        <v>1026618.3200000003</v>
      </c>
      <c r="G43" s="39">
        <f>'[1]вспомогат'!I40</f>
        <v>63.41886964955308</v>
      </c>
      <c r="H43" s="35">
        <f>'[1]вспомогат'!J40</f>
        <v>-592171.6799999997</v>
      </c>
      <c r="I43" s="36">
        <f>'[1]вспомогат'!K40</f>
        <v>94.26656902953323</v>
      </c>
      <c r="J43" s="37">
        <f>'[1]вспомогат'!L40</f>
        <v>-717580.7400000002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15602787</v>
      </c>
      <c r="D44" s="38">
        <f>'[1]вспомогат'!D41</f>
        <v>2662394</v>
      </c>
      <c r="E44" s="33">
        <f>'[1]вспомогат'!G41</f>
        <v>14906959.99</v>
      </c>
      <c r="F44" s="38">
        <f>'[1]вспомогат'!H41</f>
        <v>838427.4800000004</v>
      </c>
      <c r="G44" s="39">
        <f>'[1]вспомогат'!I41</f>
        <v>31.49148773622538</v>
      </c>
      <c r="H44" s="35">
        <f>'[1]вспомогат'!J41</f>
        <v>-1823966.5199999996</v>
      </c>
      <c r="I44" s="36">
        <f>'[1]вспомогат'!K41</f>
        <v>95.54036717927382</v>
      </c>
      <c r="J44" s="37">
        <f>'[1]вспомогат'!L41</f>
        <v>-695827.0099999998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24620085</v>
      </c>
      <c r="D45" s="38">
        <f>'[1]вспомогат'!D42</f>
        <v>3284584</v>
      </c>
      <c r="E45" s="33">
        <f>'[1]вспомогат'!G42</f>
        <v>23881207.54</v>
      </c>
      <c r="F45" s="38">
        <f>'[1]вспомогат'!H42</f>
        <v>2657776.9299999997</v>
      </c>
      <c r="G45" s="39">
        <f>'[1]вспомогат'!I42</f>
        <v>80.91669843121684</v>
      </c>
      <c r="H45" s="35">
        <f>'[1]вспомогат'!J42</f>
        <v>-626807.0700000003</v>
      </c>
      <c r="I45" s="36">
        <f>'[1]вспомогат'!K42</f>
        <v>96.9988833913449</v>
      </c>
      <c r="J45" s="37">
        <f>'[1]вспомогат'!L42</f>
        <v>-738877.4600000009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42816541</v>
      </c>
      <c r="D46" s="38">
        <f>'[1]вспомогат'!D43</f>
        <v>7555940</v>
      </c>
      <c r="E46" s="33">
        <f>'[1]вспомогат'!G43</f>
        <v>44628795.7</v>
      </c>
      <c r="F46" s="38">
        <f>'[1]вспомогат'!H43</f>
        <v>3916859.5100000054</v>
      </c>
      <c r="G46" s="39">
        <f>'[1]вспомогат'!I43</f>
        <v>51.83814998530964</v>
      </c>
      <c r="H46" s="35">
        <f>'[1]вспомогат'!J43</f>
        <v>-3639080.4899999946</v>
      </c>
      <c r="I46" s="36">
        <f>'[1]вспомогат'!K43</f>
        <v>104.23260417043029</v>
      </c>
      <c r="J46" s="37">
        <f>'[1]вспомогат'!L43</f>
        <v>1812254.700000003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22662274</v>
      </c>
      <c r="D47" s="38">
        <f>'[1]вспомогат'!D44</f>
        <v>4172000</v>
      </c>
      <c r="E47" s="33">
        <f>'[1]вспомогат'!G44</f>
        <v>20076489.93</v>
      </c>
      <c r="F47" s="38">
        <f>'[1]вспомогат'!H44</f>
        <v>1630536.3999999985</v>
      </c>
      <c r="G47" s="39">
        <f>'[1]вспомогат'!I44</f>
        <v>39.0828475551294</v>
      </c>
      <c r="H47" s="35">
        <f>'[1]вспомогат'!J44</f>
        <v>-2541463.6000000015</v>
      </c>
      <c r="I47" s="36">
        <f>'[1]вспомогат'!K44</f>
        <v>88.58991789614757</v>
      </c>
      <c r="J47" s="37">
        <f>'[1]вспомогат'!L44</f>
        <v>-2585784.0700000003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20487048</v>
      </c>
      <c r="D48" s="38">
        <f>'[1]вспомогат'!D45</f>
        <v>2187372</v>
      </c>
      <c r="E48" s="33">
        <f>'[1]вспомогат'!G45</f>
        <v>20893512.97</v>
      </c>
      <c r="F48" s="38">
        <f>'[1]вспомогат'!H45</f>
        <v>1494344.129999999</v>
      </c>
      <c r="G48" s="39">
        <f>'[1]вспомогат'!I45</f>
        <v>68.31687202725458</v>
      </c>
      <c r="H48" s="35">
        <f>'[1]вспомогат'!J45</f>
        <v>-693027.870000001</v>
      </c>
      <c r="I48" s="36">
        <f>'[1]вспомогат'!K45</f>
        <v>101.98400945807322</v>
      </c>
      <c r="J48" s="37">
        <f>'[1]вспомогат'!L45</f>
        <v>406464.9699999988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8557404</v>
      </c>
      <c r="D49" s="38">
        <f>'[1]вспомогат'!D46</f>
        <v>1073580</v>
      </c>
      <c r="E49" s="33">
        <f>'[1]вспомогат'!G46</f>
        <v>7980325.21</v>
      </c>
      <c r="F49" s="38">
        <f>'[1]вспомогат'!H46</f>
        <v>488504.5999999996</v>
      </c>
      <c r="G49" s="39">
        <f>'[1]вспомогат'!I46</f>
        <v>45.50239385979616</v>
      </c>
      <c r="H49" s="35">
        <f>'[1]вспомогат'!J46</f>
        <v>-585075.4000000004</v>
      </c>
      <c r="I49" s="36">
        <f>'[1]вспомогат'!K46</f>
        <v>93.25638020595966</v>
      </c>
      <c r="J49" s="37">
        <f>'[1]вспомогат'!L46</f>
        <v>-577078.79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7395628</v>
      </c>
      <c r="D50" s="38">
        <f>'[1]вспомогат'!D47</f>
        <v>1421527</v>
      </c>
      <c r="E50" s="33">
        <f>'[1]вспомогат'!G47</f>
        <v>6672884.61</v>
      </c>
      <c r="F50" s="38">
        <f>'[1]вспомогат'!H47</f>
        <v>337782.53000000026</v>
      </c>
      <c r="G50" s="39">
        <f>'[1]вспомогат'!I47</f>
        <v>23.76194964991873</v>
      </c>
      <c r="H50" s="35">
        <f>'[1]вспомогат'!J47</f>
        <v>-1083744.4699999997</v>
      </c>
      <c r="I50" s="36">
        <f>'[1]вспомогат'!K47</f>
        <v>90.22742368869825</v>
      </c>
      <c r="J50" s="37">
        <f>'[1]вспомогат'!L47</f>
        <v>-722743.3899999997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11892345</v>
      </c>
      <c r="D51" s="38">
        <f>'[1]вспомогат'!D48</f>
        <v>3061828</v>
      </c>
      <c r="E51" s="33">
        <f>'[1]вспомогат'!G48</f>
        <v>9352667.45</v>
      </c>
      <c r="F51" s="38">
        <f>'[1]вспомогат'!H48</f>
        <v>322886.1899999995</v>
      </c>
      <c r="G51" s="39">
        <f>'[1]вспомогат'!I48</f>
        <v>10.545536522626335</v>
      </c>
      <c r="H51" s="35">
        <f>'[1]вспомогат'!J48</f>
        <v>-2738941.8100000005</v>
      </c>
      <c r="I51" s="36">
        <f>'[1]вспомогат'!K48</f>
        <v>78.64443429786135</v>
      </c>
      <c r="J51" s="37">
        <f>'[1]вспомогат'!L48</f>
        <v>-2539677.5500000007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19234378</v>
      </c>
      <c r="D52" s="38">
        <f>'[1]вспомогат'!D49</f>
        <v>3388385</v>
      </c>
      <c r="E52" s="33">
        <f>'[1]вспомогат'!G49</f>
        <v>17255860.79</v>
      </c>
      <c r="F52" s="38">
        <f>'[1]вспомогат'!H49</f>
        <v>1647149.1399999987</v>
      </c>
      <c r="G52" s="39">
        <f>'[1]вспомогат'!I49</f>
        <v>48.61162884382969</v>
      </c>
      <c r="H52" s="35">
        <f>'[1]вспомогат'!J49</f>
        <v>-1741235.8600000013</v>
      </c>
      <c r="I52" s="36">
        <f>'[1]вспомогат'!K49</f>
        <v>89.71364080502109</v>
      </c>
      <c r="J52" s="37">
        <f>'[1]вспомогат'!L49</f>
        <v>-1978517.210000001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7433817</v>
      </c>
      <c r="D53" s="38">
        <f>'[1]вспомогат'!D50</f>
        <v>2579817</v>
      </c>
      <c r="E53" s="33">
        <f>'[1]вспомогат'!G50</f>
        <v>7760176.54</v>
      </c>
      <c r="F53" s="38">
        <f>'[1]вспомогат'!H50</f>
        <v>487284.70999999996</v>
      </c>
      <c r="G53" s="39">
        <f>'[1]вспомогат'!I50</f>
        <v>18.88834401819974</v>
      </c>
      <c r="H53" s="35">
        <f>'[1]вспомогат'!J50</f>
        <v>-2092532.29</v>
      </c>
      <c r="I53" s="36">
        <f>'[1]вспомогат'!K50</f>
        <v>104.39020142680403</v>
      </c>
      <c r="J53" s="37">
        <f>'[1]вспомогат'!L50</f>
        <v>326359.54000000004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6103204</v>
      </c>
      <c r="D54" s="38">
        <f>'[1]вспомогат'!D51</f>
        <v>606650</v>
      </c>
      <c r="E54" s="33">
        <f>'[1]вспомогат'!G51</f>
        <v>6606324.54</v>
      </c>
      <c r="F54" s="38">
        <f>'[1]вспомогат'!H51</f>
        <v>368480.54000000004</v>
      </c>
      <c r="G54" s="39">
        <f>'[1]вспомогат'!I51</f>
        <v>60.74021923679223</v>
      </c>
      <c r="H54" s="35">
        <f>'[1]вспомогат'!J51</f>
        <v>-238169.45999999996</v>
      </c>
      <c r="I54" s="36">
        <f>'[1]вспомогат'!K51</f>
        <v>108.24354781521312</v>
      </c>
      <c r="J54" s="37">
        <f>'[1]вспомогат'!L51</f>
        <v>503120.54000000004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45477513</v>
      </c>
      <c r="D55" s="38">
        <f>'[1]вспомогат'!D52</f>
        <v>6685693</v>
      </c>
      <c r="E55" s="33">
        <f>'[1]вспомогат'!G52</f>
        <v>49210627.21</v>
      </c>
      <c r="F55" s="38">
        <f>'[1]вспомогат'!H52</f>
        <v>7081438.960000001</v>
      </c>
      <c r="G55" s="39">
        <f>'[1]вспомогат'!I52</f>
        <v>105.91929602510915</v>
      </c>
      <c r="H55" s="35">
        <f>'[1]вспомогат'!J52</f>
        <v>395745.9600000009</v>
      </c>
      <c r="I55" s="36">
        <f>'[1]вспомогат'!K52</f>
        <v>108.20870351903369</v>
      </c>
      <c r="J55" s="37">
        <f>'[1]вспомогат'!L52</f>
        <v>3733114.210000001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60703624</v>
      </c>
      <c r="D56" s="38">
        <f>'[1]вспомогат'!D53</f>
        <v>9659245</v>
      </c>
      <c r="E56" s="33">
        <f>'[1]вспомогат'!G53</f>
        <v>57735471.94</v>
      </c>
      <c r="F56" s="38">
        <f>'[1]вспомогат'!H53</f>
        <v>3563821.809999995</v>
      </c>
      <c r="G56" s="39">
        <f>'[1]вспомогат'!I53</f>
        <v>36.89544897142577</v>
      </c>
      <c r="H56" s="35">
        <f>'[1]вспомогат'!J53</f>
        <v>-6095423.190000005</v>
      </c>
      <c r="I56" s="36">
        <f>'[1]вспомогат'!K53</f>
        <v>95.1104203267996</v>
      </c>
      <c r="J56" s="37">
        <f>'[1]вспомогат'!L53</f>
        <v>-2968152.0600000024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28572330</v>
      </c>
      <c r="D57" s="38">
        <f>'[1]вспомогат'!D54</f>
        <v>2651530</v>
      </c>
      <c r="E57" s="33">
        <f>'[1]вспомогат'!G54</f>
        <v>23240266.61</v>
      </c>
      <c r="F57" s="38">
        <f>'[1]вспомогат'!H54</f>
        <v>1564808.1499999985</v>
      </c>
      <c r="G57" s="39">
        <f>'[1]вспомогат'!I54</f>
        <v>59.01529117151224</v>
      </c>
      <c r="H57" s="35">
        <f>'[1]вспомогат'!J54</f>
        <v>-1086721.8500000015</v>
      </c>
      <c r="I57" s="36">
        <f>'[1]вспомогат'!K54</f>
        <v>81.33836690952401</v>
      </c>
      <c r="J57" s="37">
        <f>'[1]вспомогат'!L54</f>
        <v>-5332063.390000001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42531450</v>
      </c>
      <c r="D58" s="38">
        <f>'[1]вспомогат'!D55</f>
        <v>4519950</v>
      </c>
      <c r="E58" s="33">
        <f>'[1]вспомогат'!G55</f>
        <v>48392327.56</v>
      </c>
      <c r="F58" s="38">
        <f>'[1]вспомогат'!H55</f>
        <v>3988526.6099999994</v>
      </c>
      <c r="G58" s="39">
        <f>'[1]вспомогат'!I55</f>
        <v>88.24271529552317</v>
      </c>
      <c r="H58" s="35">
        <f>'[1]вспомогат'!J55</f>
        <v>-531423.3900000006</v>
      </c>
      <c r="I58" s="36">
        <f>'[1]вспомогат'!K55</f>
        <v>113.78010286505634</v>
      </c>
      <c r="J58" s="37">
        <f>'[1]вспомогат'!L55</f>
        <v>5860877.560000002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61971150</v>
      </c>
      <c r="D59" s="38">
        <f>'[1]вспомогат'!D56</f>
        <v>8113350</v>
      </c>
      <c r="E59" s="33">
        <f>'[1]вспомогат'!G56</f>
        <v>55030363.75</v>
      </c>
      <c r="F59" s="38">
        <f>'[1]вспомогат'!H56</f>
        <v>3641167.829999998</v>
      </c>
      <c r="G59" s="39">
        <f>'[1]вспомогат'!I56</f>
        <v>44.8787224759193</v>
      </c>
      <c r="H59" s="35">
        <f>'[1]вспомогат'!J56</f>
        <v>-4472182.170000002</v>
      </c>
      <c r="I59" s="36">
        <f>'[1]вспомогат'!K56</f>
        <v>88.79997184173604</v>
      </c>
      <c r="J59" s="37">
        <f>'[1]вспомогат'!L56</f>
        <v>-6940786.25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9822671</v>
      </c>
      <c r="D60" s="38">
        <f>'[1]вспомогат'!D57</f>
        <v>1558990</v>
      </c>
      <c r="E60" s="33">
        <f>'[1]вспомогат'!G57</f>
        <v>10613727.67</v>
      </c>
      <c r="F60" s="38">
        <f>'[1]вспомогат'!H57</f>
        <v>1233426.539999999</v>
      </c>
      <c r="G60" s="39">
        <f>'[1]вспомогат'!I57</f>
        <v>79.11702704956409</v>
      </c>
      <c r="H60" s="35">
        <f>'[1]вспомогат'!J57</f>
        <v>-325563.4600000009</v>
      </c>
      <c r="I60" s="36">
        <f>'[1]вспомогат'!K57</f>
        <v>108.05337641869508</v>
      </c>
      <c r="J60" s="37">
        <f>'[1]вспомогат'!L57</f>
        <v>791056.6699999999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47407001</v>
      </c>
      <c r="D61" s="38">
        <f>'[1]вспомогат'!D58</f>
        <v>6430560</v>
      </c>
      <c r="E61" s="33">
        <f>'[1]вспомогат'!G58</f>
        <v>45931507.83</v>
      </c>
      <c r="F61" s="38">
        <f>'[1]вспомогат'!H58</f>
        <v>4837616.439999998</v>
      </c>
      <c r="G61" s="39">
        <f>'[1]вспомогат'!I58</f>
        <v>75.22854059366522</v>
      </c>
      <c r="H61" s="35">
        <f>'[1]вспомогат'!J58</f>
        <v>-1592943.5600000024</v>
      </c>
      <c r="I61" s="36">
        <f>'[1]вспомогат'!K58</f>
        <v>96.88760491303805</v>
      </c>
      <c r="J61" s="37">
        <f>'[1]вспомогат'!L58</f>
        <v>-1475493.1700000018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13431975</v>
      </c>
      <c r="D62" s="38">
        <f>'[1]вспомогат'!D59</f>
        <v>1366813</v>
      </c>
      <c r="E62" s="33">
        <f>'[1]вспомогат'!G59</f>
        <v>16019957.94</v>
      </c>
      <c r="F62" s="38">
        <f>'[1]вспомогат'!H59</f>
        <v>1357029.3699999992</v>
      </c>
      <c r="G62" s="39">
        <f>'[1]вспомогат'!I59</f>
        <v>99.28420127698516</v>
      </c>
      <c r="H62" s="35">
        <f>'[1]вспомогат'!J59</f>
        <v>-9783.63000000082</v>
      </c>
      <c r="I62" s="36">
        <f>'[1]вспомогат'!K59</f>
        <v>119.26732993472665</v>
      </c>
      <c r="J62" s="37">
        <f>'[1]вспомогат'!L59</f>
        <v>2587982.9399999995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10686349</v>
      </c>
      <c r="D63" s="38">
        <f>'[1]вспомогат'!D60</f>
        <v>1663273</v>
      </c>
      <c r="E63" s="33">
        <f>'[1]вспомогат'!G60</f>
        <v>10222788.78</v>
      </c>
      <c r="F63" s="38">
        <f>'[1]вспомогат'!H60</f>
        <v>1836707.9299999997</v>
      </c>
      <c r="G63" s="39">
        <f>'[1]вспомогат'!I60</f>
        <v>110.4273279251211</v>
      </c>
      <c r="H63" s="35">
        <f>'[1]вспомогат'!J60</f>
        <v>173434.9299999997</v>
      </c>
      <c r="I63" s="36">
        <f>'[1]вспомогат'!K60</f>
        <v>95.66212726161199</v>
      </c>
      <c r="J63" s="37">
        <f>'[1]вспомогат'!L60</f>
        <v>-463560.22000000067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8251325</v>
      </c>
      <c r="D64" s="38">
        <f>'[1]вспомогат'!D61</f>
        <v>390545</v>
      </c>
      <c r="E64" s="33">
        <f>'[1]вспомогат'!G61</f>
        <v>9068921.06</v>
      </c>
      <c r="F64" s="38">
        <f>'[1]вспомогат'!H61</f>
        <v>365709.19000000134</v>
      </c>
      <c r="G64" s="39">
        <f>'[1]вспомогат'!I61</f>
        <v>93.64073026155792</v>
      </c>
      <c r="H64" s="35">
        <f>'[1]вспомогат'!J61</f>
        <v>-24835.80999999866</v>
      </c>
      <c r="I64" s="36">
        <f>'[1]вспомогат'!K61</f>
        <v>109.90866388125544</v>
      </c>
      <c r="J64" s="37">
        <f>'[1]вспомогат'!L61</f>
        <v>817596.0600000005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9842580</v>
      </c>
      <c r="D65" s="38">
        <f>'[1]вспомогат'!D62</f>
        <v>1117500</v>
      </c>
      <c r="E65" s="33">
        <f>'[1]вспомогат'!G62</f>
        <v>9404364.38</v>
      </c>
      <c r="F65" s="38">
        <f>'[1]вспомогат'!H62</f>
        <v>504699.7700000014</v>
      </c>
      <c r="G65" s="39">
        <f>'[1]вспомогат'!I62</f>
        <v>45.16329038031333</v>
      </c>
      <c r="H65" s="35">
        <f>'[1]вспомогат'!J62</f>
        <v>-612800.2299999986</v>
      </c>
      <c r="I65" s="36">
        <f>'[1]вспомогат'!K62</f>
        <v>95.54775658414766</v>
      </c>
      <c r="J65" s="37">
        <f>'[1]вспомогат'!L62</f>
        <v>-438215.6199999992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5248385</v>
      </c>
      <c r="D66" s="38">
        <f>'[1]вспомогат'!D63</f>
        <v>632789</v>
      </c>
      <c r="E66" s="33">
        <f>'[1]вспомогат'!G63</f>
        <v>5640614.52</v>
      </c>
      <c r="F66" s="38">
        <f>'[1]вспомогат'!H63</f>
        <v>617900.6199999992</v>
      </c>
      <c r="G66" s="39">
        <f>'[1]вспомогат'!I63</f>
        <v>97.6471809718562</v>
      </c>
      <c r="H66" s="35">
        <f>'[1]вспомогат'!J63</f>
        <v>-14888.38000000082</v>
      </c>
      <c r="I66" s="36">
        <f>'[1]вспомогат'!K63</f>
        <v>107.47333741712926</v>
      </c>
      <c r="J66" s="37">
        <f>'[1]вспомогат'!L63</f>
        <v>392229.51999999955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10713960</v>
      </c>
      <c r="D67" s="38">
        <f>'[1]вспомогат'!D64</f>
        <v>1557310</v>
      </c>
      <c r="E67" s="33">
        <f>'[1]вспомогат'!G64</f>
        <v>11028387.69</v>
      </c>
      <c r="F67" s="38">
        <f>'[1]вспомогат'!H64</f>
        <v>869189.459999999</v>
      </c>
      <c r="G67" s="39">
        <f>'[1]вспомогат'!I64</f>
        <v>55.81351561346162</v>
      </c>
      <c r="H67" s="35">
        <f>'[1]вспомогат'!J64</f>
        <v>-688120.540000001</v>
      </c>
      <c r="I67" s="36">
        <f>'[1]вспомогат'!K64</f>
        <v>102.93474765632875</v>
      </c>
      <c r="J67" s="37">
        <f>'[1]вспомогат'!L64</f>
        <v>314427.6899999995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8005681</v>
      </c>
      <c r="D68" s="38">
        <f>'[1]вспомогат'!D65</f>
        <v>740690</v>
      </c>
      <c r="E68" s="33">
        <f>'[1]вспомогат'!G65</f>
        <v>7765597.19</v>
      </c>
      <c r="F68" s="38">
        <f>'[1]вспомогат'!H65</f>
        <v>685938.5800000001</v>
      </c>
      <c r="G68" s="39">
        <f>'[1]вспомогат'!I65</f>
        <v>92.60805195155869</v>
      </c>
      <c r="H68" s="35">
        <f>'[1]вспомогат'!J65</f>
        <v>-54751.419999999925</v>
      </c>
      <c r="I68" s="36">
        <f>'[1]вспомогат'!K65</f>
        <v>97.00108198165778</v>
      </c>
      <c r="J68" s="37">
        <f>'[1]вспомогат'!L65</f>
        <v>-240083.8099999996</v>
      </c>
    </row>
    <row r="69" spans="1:10" ht="14.25" customHeight="1">
      <c r="A69" s="53" t="s">
        <v>71</v>
      </c>
      <c r="B69" s="33">
        <f>'[1]вспомогат'!B66</f>
        <v>32139871</v>
      </c>
      <c r="C69" s="33">
        <f>'[1]вспомогат'!C66</f>
        <v>24385287</v>
      </c>
      <c r="D69" s="38">
        <f>'[1]вспомогат'!D66</f>
        <v>3799620</v>
      </c>
      <c r="E69" s="33">
        <f>'[1]вспомогат'!G66</f>
        <v>24807678.01</v>
      </c>
      <c r="F69" s="38">
        <f>'[1]вспомогат'!H66</f>
        <v>2109648.2200000025</v>
      </c>
      <c r="G69" s="39">
        <f>'[1]вспомогат'!I66</f>
        <v>55.52261068212091</v>
      </c>
      <c r="H69" s="35">
        <f>'[1]вспомогат'!J66</f>
        <v>-1689971.7799999975</v>
      </c>
      <c r="I69" s="36">
        <f>'[1]вспомогат'!K66</f>
        <v>101.73215517209209</v>
      </c>
      <c r="J69" s="37">
        <f>'[1]вспомогат'!L66</f>
        <v>422391.01000000164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49318840</v>
      </c>
      <c r="D70" s="38">
        <f>'[1]вспомогат'!D67</f>
        <v>6048648</v>
      </c>
      <c r="E70" s="33">
        <f>'[1]вспомогат'!G67</f>
        <v>51710159.9</v>
      </c>
      <c r="F70" s="38">
        <f>'[1]вспомогат'!H67</f>
        <v>2886327.3599999994</v>
      </c>
      <c r="G70" s="39">
        <f>'[1]вспомогат'!I67</f>
        <v>47.71855396445618</v>
      </c>
      <c r="H70" s="35">
        <f>'[1]вспомогат'!J67</f>
        <v>-3162320.6400000006</v>
      </c>
      <c r="I70" s="36">
        <f>'[1]вспомогат'!K67</f>
        <v>104.84869453539459</v>
      </c>
      <c r="J70" s="37">
        <f>'[1]вспомогат'!L67</f>
        <v>2391319.8999999985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69291654</v>
      </c>
      <c r="D71" s="38">
        <f>'[1]вспомогат'!D68</f>
        <v>11340935</v>
      </c>
      <c r="E71" s="33">
        <f>'[1]вспомогат'!G68</f>
        <v>62440295.82</v>
      </c>
      <c r="F71" s="38">
        <f>'[1]вспомогат'!H68</f>
        <v>4407085</v>
      </c>
      <c r="G71" s="39">
        <f>'[1]вспомогат'!I68</f>
        <v>38.859979357962985</v>
      </c>
      <c r="H71" s="35">
        <f>'[1]вспомогат'!J68</f>
        <v>-6933850</v>
      </c>
      <c r="I71" s="36">
        <f>'[1]вспомогат'!K68</f>
        <v>90.11228945408057</v>
      </c>
      <c r="J71" s="37">
        <f>'[1]вспомогат'!L68</f>
        <v>-6851358.18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10853080</v>
      </c>
      <c r="D72" s="38">
        <f>'[1]вспомогат'!D69</f>
        <v>1760250</v>
      </c>
      <c r="E72" s="33">
        <f>'[1]вспомогат'!G69</f>
        <v>11061298.94</v>
      </c>
      <c r="F72" s="38">
        <f>'[1]вспомогат'!H69</f>
        <v>1077039.42</v>
      </c>
      <c r="G72" s="39">
        <f>'[1]вспомогат'!I69</f>
        <v>61.18673029399233</v>
      </c>
      <c r="H72" s="35">
        <f>'[1]вспомогат'!J69</f>
        <v>-683210.5800000001</v>
      </c>
      <c r="I72" s="36">
        <f>'[1]вспомогат'!K69</f>
        <v>101.91852395817594</v>
      </c>
      <c r="J72" s="37">
        <f>'[1]вспомогат'!L69</f>
        <v>208218.93999999948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6432490</v>
      </c>
      <c r="D73" s="38">
        <f>'[1]вспомогат'!D70</f>
        <v>675770</v>
      </c>
      <c r="E73" s="33">
        <f>'[1]вспомогат'!G70</f>
        <v>6762311.48</v>
      </c>
      <c r="F73" s="38">
        <f>'[1]вспомогат'!H70</f>
        <v>524068.9500000002</v>
      </c>
      <c r="G73" s="39">
        <f>'[1]вспомогат'!I70</f>
        <v>77.55137842757154</v>
      </c>
      <c r="H73" s="35">
        <f>'[1]вспомогат'!J70</f>
        <v>-151701.0499999998</v>
      </c>
      <c r="I73" s="36">
        <f>'[1]вспомогат'!K70</f>
        <v>105.12743090156378</v>
      </c>
      <c r="J73" s="37">
        <f>'[1]вспомогат'!L70</f>
        <v>329821.48000000045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3952436</v>
      </c>
      <c r="D74" s="38">
        <f>'[1]вспомогат'!D71</f>
        <v>332261</v>
      </c>
      <c r="E74" s="33">
        <f>'[1]вспомогат'!G71</f>
        <v>5346749.16</v>
      </c>
      <c r="F74" s="38">
        <f>'[1]вспомогат'!H71</f>
        <v>612426.5899999999</v>
      </c>
      <c r="G74" s="39">
        <f>'[1]вспомогат'!I71</f>
        <v>184.32093745579525</v>
      </c>
      <c r="H74" s="35">
        <f>'[1]вспомогат'!J71</f>
        <v>280165.58999999985</v>
      </c>
      <c r="I74" s="36">
        <f>'[1]вспомогат'!K71</f>
        <v>135.27731151117942</v>
      </c>
      <c r="J74" s="37">
        <f>'[1]вспомогат'!L71</f>
        <v>1394313.1600000001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36859347</v>
      </c>
      <c r="D75" s="38">
        <f>'[1]вспомогат'!D72</f>
        <v>6281995</v>
      </c>
      <c r="E75" s="33">
        <f>'[1]вспомогат'!G72</f>
        <v>38048851.66</v>
      </c>
      <c r="F75" s="38">
        <f>'[1]вспомогат'!H72</f>
        <v>3529380.5299999937</v>
      </c>
      <c r="G75" s="39">
        <f>'[1]вспомогат'!I72</f>
        <v>56.18247913282315</v>
      </c>
      <c r="H75" s="35">
        <f>'[1]вспомогат'!J72</f>
        <v>-2752614.4700000063</v>
      </c>
      <c r="I75" s="36">
        <f>'[1]вспомогат'!K72</f>
        <v>103.22714523401622</v>
      </c>
      <c r="J75" s="37">
        <f>'[1]вспомогат'!L72</f>
        <v>1189504.6599999964</v>
      </c>
    </row>
    <row r="76" spans="1:10" ht="14.25" customHeight="1">
      <c r="A76" s="53" t="s">
        <v>78</v>
      </c>
      <c r="B76" s="33">
        <f>'[1]вспомогат'!B73</f>
        <v>21937355</v>
      </c>
      <c r="C76" s="33">
        <f>'[1]вспомогат'!C73</f>
        <v>16320945</v>
      </c>
      <c r="D76" s="38">
        <f>'[1]вспомогат'!D73</f>
        <v>1960375</v>
      </c>
      <c r="E76" s="33">
        <f>'[1]вспомогат'!G73</f>
        <v>17046718.53</v>
      </c>
      <c r="F76" s="38">
        <f>'[1]вспомогат'!H73</f>
        <v>1262669.4400000013</v>
      </c>
      <c r="G76" s="39">
        <f>'[1]вспомогат'!I73</f>
        <v>64.40958694127406</v>
      </c>
      <c r="H76" s="35">
        <f>'[1]вспомогат'!J73</f>
        <v>-697705.5599999987</v>
      </c>
      <c r="I76" s="36">
        <f>'[1]вспомогат'!K73</f>
        <v>104.44688423372543</v>
      </c>
      <c r="J76" s="37">
        <f>'[1]вспомогат'!L73</f>
        <v>725773.5300000012</v>
      </c>
    </row>
    <row r="77" spans="1:10" ht="14.25" customHeight="1">
      <c r="A77" s="53" t="s">
        <v>79</v>
      </c>
      <c r="B77" s="33">
        <f>'[1]вспомогат'!B74</f>
        <v>8024950</v>
      </c>
      <c r="C77" s="33">
        <f>'[1]вспомогат'!C74</f>
        <v>6189930</v>
      </c>
      <c r="D77" s="38">
        <f>'[1]вспомогат'!D74</f>
        <v>816300</v>
      </c>
      <c r="E77" s="33">
        <f>'[1]вспомогат'!G74</f>
        <v>6754259.29</v>
      </c>
      <c r="F77" s="38">
        <f>'[1]вспомогат'!H74</f>
        <v>567107.7700000005</v>
      </c>
      <c r="G77" s="39">
        <f>'[1]вспомогат'!I74</f>
        <v>69.47295969619019</v>
      </c>
      <c r="H77" s="35">
        <f>'[1]вспомогат'!J74</f>
        <v>-249192.22999999952</v>
      </c>
      <c r="I77" s="36">
        <f>'[1]вспомогат'!K74</f>
        <v>109.11689292124467</v>
      </c>
      <c r="J77" s="37">
        <f>'[1]вспомогат'!L74</f>
        <v>564329.29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6580360</v>
      </c>
      <c r="D78" s="38">
        <f>'[1]вспомогат'!D75</f>
        <v>1195552</v>
      </c>
      <c r="E78" s="33">
        <f>'[1]вспомогат'!G75</f>
        <v>6510987.6</v>
      </c>
      <c r="F78" s="38">
        <f>'[1]вспомогат'!H75</f>
        <v>862505.04</v>
      </c>
      <c r="G78" s="39">
        <f>'[1]вспомогат'!I75</f>
        <v>72.14282942105405</v>
      </c>
      <c r="H78" s="35">
        <f>'[1]вспомогат'!J75</f>
        <v>-333046.95999999996</v>
      </c>
      <c r="I78" s="36">
        <f>'[1]вспомогат'!K75</f>
        <v>98.94576588514914</v>
      </c>
      <c r="J78" s="37">
        <f>'[1]вспомогат'!L75</f>
        <v>-69372.40000000037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5544617</v>
      </c>
      <c r="D79" s="38">
        <f>'[1]вспомогат'!D76</f>
        <v>695851</v>
      </c>
      <c r="E79" s="33">
        <f>'[1]вспомогат'!G76</f>
        <v>7213843.4</v>
      </c>
      <c r="F79" s="38">
        <f>'[1]вспомогат'!H76</f>
        <v>289585.03000000026</v>
      </c>
      <c r="G79" s="39">
        <f>'[1]вспомогат'!I76</f>
        <v>41.61595370273238</v>
      </c>
      <c r="H79" s="35">
        <f>'[1]вспомогат'!J76</f>
        <v>-406265.96999999974</v>
      </c>
      <c r="I79" s="36">
        <f>'[1]вспомогат'!K76</f>
        <v>130.10535082946217</v>
      </c>
      <c r="J79" s="37">
        <f>'[1]вспомогат'!L76</f>
        <v>1669226.4000000004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11225679</v>
      </c>
      <c r="D80" s="38">
        <f>'[1]вспомогат'!D77</f>
        <v>2014055</v>
      </c>
      <c r="E80" s="33">
        <f>'[1]вспомогат'!G77</f>
        <v>10636684.41</v>
      </c>
      <c r="F80" s="38">
        <f>'[1]вспомогат'!H77</f>
        <v>821435.1799999997</v>
      </c>
      <c r="G80" s="39">
        <f>'[1]вспомогат'!I77</f>
        <v>40.78514141868021</v>
      </c>
      <c r="H80" s="35">
        <f>'[1]вспомогат'!J77</f>
        <v>-1192619.8200000003</v>
      </c>
      <c r="I80" s="36">
        <f>'[1]вспомогат'!K77</f>
        <v>94.75314954222368</v>
      </c>
      <c r="J80" s="37">
        <f>'[1]вспомогат'!L77</f>
        <v>-588994.5899999999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9090819</v>
      </c>
      <c r="D81" s="38">
        <f>'[1]вспомогат'!D78</f>
        <v>1143896</v>
      </c>
      <c r="E81" s="33">
        <f>'[1]вспомогат'!G78</f>
        <v>9533863.67</v>
      </c>
      <c r="F81" s="38">
        <f>'[1]вспомогат'!H78</f>
        <v>513563.55000000075</v>
      </c>
      <c r="G81" s="39">
        <f>'[1]вспомогат'!I78</f>
        <v>44.89600016085385</v>
      </c>
      <c r="H81" s="35">
        <f>'[1]вспомогат'!J78</f>
        <v>-630332.4499999993</v>
      </c>
      <c r="I81" s="36">
        <f>'[1]вспомогат'!K78</f>
        <v>104.8735396667781</v>
      </c>
      <c r="J81" s="37">
        <f>'[1]вспомогат'!L78</f>
        <v>443044.6699999999</v>
      </c>
    </row>
    <row r="82" spans="1:10" ht="15" customHeight="1">
      <c r="A82" s="51" t="s">
        <v>84</v>
      </c>
      <c r="B82" s="41">
        <f>SUM(B39:B81)</f>
        <v>1236975518</v>
      </c>
      <c r="C82" s="41">
        <f>SUM(C39:C81)</f>
        <v>895548003</v>
      </c>
      <c r="D82" s="41">
        <f>SUM(D39:D81)</f>
        <v>130690061</v>
      </c>
      <c r="E82" s="41">
        <f>SUM(E39:E81)</f>
        <v>887968164.83</v>
      </c>
      <c r="F82" s="41">
        <f>SUM(F39:F81)</f>
        <v>74235944.41000001</v>
      </c>
      <c r="G82" s="42">
        <f>F82/D82*100</f>
        <v>56.80305284271006</v>
      </c>
      <c r="H82" s="41">
        <f>SUM(H39:H81)</f>
        <v>-56454116.58999999</v>
      </c>
      <c r="I82" s="43">
        <f>E82/C82*100</f>
        <v>99.15360894730286</v>
      </c>
      <c r="J82" s="41">
        <f>SUM(J39:J81)</f>
        <v>-7579838.170000004</v>
      </c>
    </row>
    <row r="83" spans="1:10" ht="15.75" customHeight="1">
      <c r="A83" s="54" t="s">
        <v>85</v>
      </c>
      <c r="B83" s="55">
        <f>'[1]вспомогат'!B79</f>
        <v>12211649069</v>
      </c>
      <c r="C83" s="55">
        <f>'[1]вспомогат'!C79</f>
        <v>8858173841</v>
      </c>
      <c r="D83" s="55">
        <f>'[1]вспомогат'!D79</f>
        <v>947520561</v>
      </c>
      <c r="E83" s="55">
        <f>'[1]вспомогат'!G79</f>
        <v>8721107343.51</v>
      </c>
      <c r="F83" s="55">
        <f>'[1]вспомогат'!H79</f>
        <v>573156964.04</v>
      </c>
      <c r="G83" s="56">
        <f>'[1]вспомогат'!I79</f>
        <v>60.49018750950354</v>
      </c>
      <c r="H83" s="55">
        <f>'[1]вспомогат'!J79</f>
        <v>-374363596.96000016</v>
      </c>
      <c r="I83" s="56">
        <f>'[1]вспомогат'!K79</f>
        <v>98.45265514145152</v>
      </c>
      <c r="J83" s="55">
        <f>'[1]вспомогат'!L79</f>
        <v>-137066497.48999977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19.09.2019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2019-09-20T07:03:56Z</dcterms:created>
  <dcterms:modified xsi:type="dcterms:W3CDTF">2019-09-20T07:04:24Z</dcterms:modified>
  <cp:category/>
  <cp:version/>
  <cp:contentType/>
  <cp:contentStatus/>
</cp:coreProperties>
</file>