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<sst xmlns="http://schemas.openxmlformats.org/spreadsheetml/2006/main" count="91" uniqueCount="86">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</sst>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9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18.09.2019</v>
          </cell>
        </row>
        <row r="6">
          <cell r="G6" t="str">
            <v>Фактично надійшло на 18.09.2019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1525038329.57</v>
          </cell>
          <cell r="H10">
            <v>75126595.0999999</v>
          </cell>
          <cell r="I10">
            <v>40.954960040528285</v>
          </cell>
          <cell r="J10">
            <v>-108310514.9000001</v>
          </cell>
          <cell r="K10">
            <v>87.66256107915062</v>
          </cell>
          <cell r="L10">
            <v>-214630590.43000007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3993113735.38</v>
          </cell>
          <cell r="H11">
            <v>223399844.6199999</v>
          </cell>
          <cell r="I11">
            <v>62.14182047844224</v>
          </cell>
          <cell r="J11">
            <v>-136100155.3800001</v>
          </cell>
          <cell r="K11">
            <v>100.32949083869347</v>
          </cell>
          <cell r="L11">
            <v>13113735.380000114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341536342.73</v>
          </cell>
          <cell r="H12">
            <v>22131729.410000026</v>
          </cell>
          <cell r="I12">
            <v>47.742788020918006</v>
          </cell>
          <cell r="J12">
            <v>-24224443.589999974</v>
          </cell>
          <cell r="K12">
            <v>99.7551036889087</v>
          </cell>
          <cell r="L12">
            <v>-838463.2699999809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490583023.07</v>
          </cell>
          <cell r="H13">
            <v>29377871.810000002</v>
          </cell>
          <cell r="I13">
            <v>56.85148383929821</v>
          </cell>
          <cell r="J13">
            <v>-22296895.189999998</v>
          </cell>
          <cell r="K13">
            <v>102.78572360939225</v>
          </cell>
          <cell r="L13">
            <v>13295900.069999993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446485866.71</v>
          </cell>
          <cell r="H14">
            <v>27407476.71999997</v>
          </cell>
          <cell r="I14">
            <v>51.397049639006035</v>
          </cell>
          <cell r="J14">
            <v>-25917523.28000003</v>
          </cell>
          <cell r="K14">
            <v>94.80164102482436</v>
          </cell>
          <cell r="L14">
            <v>-24482633.29000002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70540536.75</v>
          </cell>
          <cell r="H15">
            <v>4440053.119999997</v>
          </cell>
          <cell r="I15">
            <v>74.08484816124937</v>
          </cell>
          <cell r="J15">
            <v>-1553146.8800000027</v>
          </cell>
          <cell r="K15">
            <v>101.00074561579346</v>
          </cell>
          <cell r="L15">
            <v>698936.75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24601488.85</v>
          </cell>
          <cell r="H16">
            <v>2734610.9000000022</v>
          </cell>
          <cell r="I16">
            <v>60.37768246976552</v>
          </cell>
          <cell r="J16">
            <v>-1794564.0999999978</v>
          </cell>
          <cell r="K16">
            <v>94.8445793820363</v>
          </cell>
          <cell r="L16">
            <v>-1337251.1499999985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242876143.17</v>
          </cell>
          <cell r="H17">
            <v>15957581.22999999</v>
          </cell>
          <cell r="I17">
            <v>46.09026225377358</v>
          </cell>
          <cell r="J17">
            <v>-18664875.77000001</v>
          </cell>
          <cell r="K17">
            <v>110.11895369482045</v>
          </cell>
          <cell r="L17">
            <v>22318160.169999987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75118.67</v>
          </cell>
          <cell r="H18">
            <v>8930.229999999996</v>
          </cell>
          <cell r="I18">
            <v>79.02858407079643</v>
          </cell>
          <cell r="J18">
            <v>-2369.770000000004</v>
          </cell>
          <cell r="K18">
            <v>84.11945128779395</v>
          </cell>
          <cell r="L18">
            <v>-14181.330000000002</v>
          </cell>
        </row>
        <row r="19">
          <cell r="B19">
            <v>5855500</v>
          </cell>
          <cell r="C19">
            <v>4115405</v>
          </cell>
          <cell r="D19">
            <v>469839</v>
          </cell>
          <cell r="G19">
            <v>3982486.37</v>
          </cell>
          <cell r="H19">
            <v>168472.74000000022</v>
          </cell>
          <cell r="I19">
            <v>35.857546946932935</v>
          </cell>
          <cell r="J19">
            <v>-301366.2599999998</v>
          </cell>
          <cell r="K19">
            <v>96.77021751200672</v>
          </cell>
          <cell r="L19">
            <v>-132918.6299999999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94283328.05</v>
          </cell>
          <cell r="H20">
            <v>6099217.859999999</v>
          </cell>
          <cell r="I20">
            <v>52.85499374757897</v>
          </cell>
          <cell r="J20">
            <v>-5440312.140000001</v>
          </cell>
          <cell r="K20">
            <v>97.710754569954</v>
          </cell>
          <cell r="L20">
            <v>-2208944.950000003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26476275.03</v>
          </cell>
          <cell r="H21">
            <v>1043956.0500000007</v>
          </cell>
          <cell r="I21">
            <v>28.13818072534337</v>
          </cell>
          <cell r="J21">
            <v>-2666148.9499999993</v>
          </cell>
          <cell r="K21">
            <v>105.05234818881215</v>
          </cell>
          <cell r="L21">
            <v>1273340.0300000012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46708864.97</v>
          </cell>
          <cell r="H22">
            <v>4613838.780000001</v>
          </cell>
          <cell r="I22">
            <v>94.54944161829056</v>
          </cell>
          <cell r="J22">
            <v>-265977.2199999988</v>
          </cell>
          <cell r="K22">
            <v>103.75709544956213</v>
          </cell>
          <cell r="L22">
            <v>1691350.9699999988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3085861.59</v>
          </cell>
          <cell r="H23">
            <v>738517.4699999997</v>
          </cell>
          <cell r="I23">
            <v>193.65870460207154</v>
          </cell>
          <cell r="J23">
            <v>357167.46999999974</v>
          </cell>
          <cell r="K23">
            <v>119.01381447513555</v>
          </cell>
          <cell r="L23">
            <v>493001.58999999985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28712476.58</v>
          </cell>
          <cell r="H24">
            <v>2215348.1999999993</v>
          </cell>
          <cell r="I24">
            <v>69.29444320891382</v>
          </cell>
          <cell r="J24">
            <v>-981658.8000000007</v>
          </cell>
          <cell r="K24">
            <v>107.91939608839276</v>
          </cell>
          <cell r="L24">
            <v>2106993.579999998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89898261.2</v>
          </cell>
          <cell r="H25">
            <v>8046994.790000007</v>
          </cell>
          <cell r="I25">
            <v>64.02943103921581</v>
          </cell>
          <cell r="J25">
            <v>-4520655.209999993</v>
          </cell>
          <cell r="K25">
            <v>101.55372890364043</v>
          </cell>
          <cell r="L25">
            <v>1375405.200000003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5297547.54</v>
          </cell>
          <cell r="H26">
            <v>323061.13999999966</v>
          </cell>
          <cell r="I26">
            <v>59.04585697157556</v>
          </cell>
          <cell r="J26">
            <v>-224074.86000000034</v>
          </cell>
          <cell r="K26">
            <v>102.65538446155385</v>
          </cell>
          <cell r="L26">
            <v>137031.54000000004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45997340.71</v>
          </cell>
          <cell r="H27">
            <v>2578982.5200000033</v>
          </cell>
          <cell r="I27">
            <v>51.37147264425648</v>
          </cell>
          <cell r="J27">
            <v>-2441279.4799999967</v>
          </cell>
          <cell r="K27">
            <v>97.5398946601539</v>
          </cell>
          <cell r="L27">
            <v>-1160123.289999999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91008.09</v>
          </cell>
          <cell r="H28">
            <v>-11738.410000000003</v>
          </cell>
          <cell r="I28">
            <v>-276.1978823529413</v>
          </cell>
          <cell r="J28">
            <v>-15988.410000000003</v>
          </cell>
          <cell r="K28">
            <v>86.92272206303726</v>
          </cell>
          <cell r="L28">
            <v>-13691.910000000003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154440425.06</v>
          </cell>
          <cell r="H29">
            <v>9174960.379999995</v>
          </cell>
          <cell r="I29">
            <v>53.20161376412579</v>
          </cell>
          <cell r="J29">
            <v>-8070682.620000005</v>
          </cell>
          <cell r="K29">
            <v>101.0317839661705</v>
          </cell>
          <cell r="L29">
            <v>1577218.0600000024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21171813.08</v>
          </cell>
          <cell r="H30">
            <v>1393555.919999998</v>
          </cell>
          <cell r="I30">
            <v>88.17752996397098</v>
          </cell>
          <cell r="J30">
            <v>-186842.08000000194</v>
          </cell>
          <cell r="K30">
            <v>101.30404549401398</v>
          </cell>
          <cell r="L30">
            <v>272536.0799999982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28675210.55</v>
          </cell>
          <cell r="H31">
            <v>3112992.0199999996</v>
          </cell>
          <cell r="I31">
            <v>83.37472226209887</v>
          </cell>
          <cell r="J31">
            <v>-620743.9800000004</v>
          </cell>
          <cell r="K31">
            <v>105.72176576726709</v>
          </cell>
          <cell r="L31">
            <v>1551930.5500000007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32404717.93</v>
          </cell>
          <cell r="H32">
            <v>1520663.7699999996</v>
          </cell>
          <cell r="I32">
            <v>42.8713816630613</v>
          </cell>
          <cell r="J32">
            <v>-2026373.2300000004</v>
          </cell>
          <cell r="K32">
            <v>103.654471457075</v>
          </cell>
          <cell r="L32">
            <v>1142469.9299999997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58342647.91</v>
          </cell>
          <cell r="H33">
            <v>4028298.519999996</v>
          </cell>
          <cell r="I33">
            <v>49.073472089216416</v>
          </cell>
          <cell r="J33">
            <v>-4180410.480000004</v>
          </cell>
          <cell r="K33">
            <v>103.31195207662118</v>
          </cell>
          <cell r="L33">
            <v>1870335.9099999964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202077.25</v>
          </cell>
          <cell r="H34">
            <v>24422.390000000014</v>
          </cell>
          <cell r="I34">
            <v>77.28604430379751</v>
          </cell>
          <cell r="J34">
            <v>-7177.609999999986</v>
          </cell>
          <cell r="K34">
            <v>72.92574882713822</v>
          </cell>
          <cell r="L34">
            <v>-75022.75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5455529.26</v>
          </cell>
          <cell r="H35">
            <v>202059.74000000022</v>
          </cell>
          <cell r="I35">
            <v>28.17145207389337</v>
          </cell>
          <cell r="J35">
            <v>-515190.2599999998</v>
          </cell>
          <cell r="K35">
            <v>90.48158501060463</v>
          </cell>
          <cell r="L35">
            <v>-573906.7400000002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12879313.38</v>
          </cell>
          <cell r="H36">
            <v>816398.8300000001</v>
          </cell>
          <cell r="I36">
            <v>33.99395527981346</v>
          </cell>
          <cell r="J36">
            <v>-1585201.17</v>
          </cell>
          <cell r="K36">
            <v>99.9866655083743</v>
          </cell>
          <cell r="L36">
            <v>-1717.6199999991804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34669586.26</v>
          </cell>
          <cell r="H37">
            <v>3123543.8999999985</v>
          </cell>
          <cell r="I37">
            <v>65.91682504631098</v>
          </cell>
          <cell r="J37">
            <v>-1615070.1000000015</v>
          </cell>
          <cell r="K37">
            <v>100.47629362960524</v>
          </cell>
          <cell r="L37">
            <v>164346.2599999979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18209731.06</v>
          </cell>
          <cell r="H38">
            <v>1693292.9699999988</v>
          </cell>
          <cell r="I38">
            <v>69.60710116235663</v>
          </cell>
          <cell r="J38">
            <v>-739351.0300000012</v>
          </cell>
          <cell r="K38">
            <v>106.4118129024797</v>
          </cell>
          <cell r="L38">
            <v>1097222.0599999987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12613305.39</v>
          </cell>
          <cell r="H39">
            <v>1170986.6799999997</v>
          </cell>
          <cell r="I39">
            <v>49.816713250715765</v>
          </cell>
          <cell r="J39">
            <v>-1179603.3200000003</v>
          </cell>
          <cell r="K39">
            <v>96.90240474708109</v>
          </cell>
          <cell r="L39">
            <v>-403198.6099999994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11651867.96</v>
          </cell>
          <cell r="H40">
            <v>880337.0200000014</v>
          </cell>
          <cell r="I40">
            <v>54.382410318818465</v>
          </cell>
          <cell r="J40">
            <v>-738452.9799999986</v>
          </cell>
          <cell r="K40">
            <v>93.09778942179162</v>
          </cell>
          <cell r="L40">
            <v>-863862.0399999991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14819704.62</v>
          </cell>
          <cell r="H41">
            <v>751172.1099999994</v>
          </cell>
          <cell r="I41">
            <v>28.214160263281823</v>
          </cell>
          <cell r="J41">
            <v>-1911221.8900000006</v>
          </cell>
          <cell r="K41">
            <v>94.98113779288276</v>
          </cell>
          <cell r="L41">
            <v>-783082.3800000008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23786111.34</v>
          </cell>
          <cell r="H42">
            <v>2562680.7300000004</v>
          </cell>
          <cell r="I42">
            <v>78.02147029882629</v>
          </cell>
          <cell r="J42">
            <v>-721903.2699999996</v>
          </cell>
          <cell r="K42">
            <v>96.61262883535943</v>
          </cell>
          <cell r="L42">
            <v>-833973.6600000001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44476966.25</v>
          </cell>
          <cell r="H43">
            <v>3765030.0600000024</v>
          </cell>
          <cell r="I43">
            <v>49.82874480210275</v>
          </cell>
          <cell r="J43">
            <v>-3790909.9399999976</v>
          </cell>
          <cell r="K43">
            <v>103.87799950958205</v>
          </cell>
          <cell r="L43">
            <v>1660425.25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19749917.9</v>
          </cell>
          <cell r="H44">
            <v>1303964.3699999973</v>
          </cell>
          <cell r="I44">
            <v>31.255138302972128</v>
          </cell>
          <cell r="J44">
            <v>-2868035.6300000027</v>
          </cell>
          <cell r="K44">
            <v>87.14887967553476</v>
          </cell>
          <cell r="L44">
            <v>-2912356.1000000015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20567498.63</v>
          </cell>
          <cell r="H45">
            <v>1168329.789999999</v>
          </cell>
          <cell r="I45">
            <v>53.41248722210942</v>
          </cell>
          <cell r="J45">
            <v>-1019042.2100000009</v>
          </cell>
          <cell r="K45">
            <v>100.39269020114561</v>
          </cell>
          <cell r="L45">
            <v>80450.62999999896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7887659.59</v>
          </cell>
          <cell r="H46">
            <v>395838.9799999995</v>
          </cell>
          <cell r="I46">
            <v>36.87093462992973</v>
          </cell>
          <cell r="J46">
            <v>-677741.0200000005</v>
          </cell>
          <cell r="K46">
            <v>92.17350951293173</v>
          </cell>
          <cell r="L46">
            <v>-669744.4100000001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6660295.67</v>
          </cell>
          <cell r="H47">
            <v>325193.58999999985</v>
          </cell>
          <cell r="I47">
            <v>22.876356903526972</v>
          </cell>
          <cell r="J47">
            <v>-1096333.4100000001</v>
          </cell>
          <cell r="K47">
            <v>90.05720230925623</v>
          </cell>
          <cell r="L47">
            <v>-735332.3300000001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9216280.52</v>
          </cell>
          <cell r="H48">
            <v>186499.25999999978</v>
          </cell>
          <cell r="I48">
            <v>6.091108318298734</v>
          </cell>
          <cell r="J48">
            <v>-2875328.74</v>
          </cell>
          <cell r="K48">
            <v>77.49758790213367</v>
          </cell>
          <cell r="L48">
            <v>-2676064.4800000004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17155837.87</v>
          </cell>
          <cell r="H49">
            <v>1547126.2200000007</v>
          </cell>
          <cell r="I49">
            <v>45.65969392498198</v>
          </cell>
          <cell r="J49">
            <v>-1841258.7799999993</v>
          </cell>
          <cell r="K49">
            <v>89.19361920619426</v>
          </cell>
          <cell r="L49">
            <v>-2078540.129999999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7756945.73</v>
          </cell>
          <cell r="H50">
            <v>484053.9000000004</v>
          </cell>
          <cell r="I50">
            <v>18.763109941519122</v>
          </cell>
          <cell r="J50">
            <v>-2095763.0999999996</v>
          </cell>
          <cell r="K50">
            <v>104.34674044303216</v>
          </cell>
          <cell r="L50">
            <v>323128.73000000045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6593099.78</v>
          </cell>
          <cell r="H51">
            <v>355255.78000000026</v>
          </cell>
          <cell r="I51">
            <v>58.560253853127875</v>
          </cell>
          <cell r="J51">
            <v>-251394.21999999974</v>
          </cell>
          <cell r="K51">
            <v>108.02686228413798</v>
          </cell>
          <cell r="L51">
            <v>489895.78000000026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48950197.98</v>
          </cell>
          <cell r="H52">
            <v>6821009.729999997</v>
          </cell>
          <cell r="I52">
            <v>102.02397462761148</v>
          </cell>
          <cell r="J52">
            <v>135316.72999999672</v>
          </cell>
          <cell r="K52">
            <v>107.63604856756348</v>
          </cell>
          <cell r="L52">
            <v>3472684.9799999967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57401560.41</v>
          </cell>
          <cell r="H53">
            <v>3229910.2799999937</v>
          </cell>
          <cell r="I53">
            <v>33.43853769109277</v>
          </cell>
          <cell r="J53">
            <v>-6429334.720000006</v>
          </cell>
          <cell r="K53">
            <v>94.5603518004131</v>
          </cell>
          <cell r="L53">
            <v>-3302063.5900000036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23130824.73</v>
          </cell>
          <cell r="H54">
            <v>1455366.2699999996</v>
          </cell>
          <cell r="I54">
            <v>54.887791954079326</v>
          </cell>
          <cell r="J54">
            <v>-1196163.7300000004</v>
          </cell>
          <cell r="K54">
            <v>80.95533241426233</v>
          </cell>
          <cell r="L54">
            <v>-5441505.27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48059962.16</v>
          </cell>
          <cell r="H55">
            <v>3656161.2099999934</v>
          </cell>
          <cell r="I55">
            <v>80.88941713956999</v>
          </cell>
          <cell r="J55">
            <v>-863788.7900000066</v>
          </cell>
          <cell r="K55">
            <v>112.99864490864995</v>
          </cell>
          <cell r="L55">
            <v>5528512.159999996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54650776.12</v>
          </cell>
          <cell r="H56">
            <v>3261580.1999999955</v>
          </cell>
          <cell r="I56">
            <v>40.20016639242724</v>
          </cell>
          <cell r="J56">
            <v>-4851769.8000000045</v>
          </cell>
          <cell r="K56">
            <v>88.1874487079875</v>
          </cell>
          <cell r="L56">
            <v>-7320373.880000003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10550419.74</v>
          </cell>
          <cell r="H57">
            <v>1170118.6099999994</v>
          </cell>
          <cell r="I57">
            <v>75.05619728157329</v>
          </cell>
          <cell r="J57">
            <v>-388871.3900000006</v>
          </cell>
          <cell r="K57">
            <v>107.40886811743975</v>
          </cell>
          <cell r="L57">
            <v>727748.7400000002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45628984.11</v>
          </cell>
          <cell r="H58">
            <v>4535092.719999999</v>
          </cell>
          <cell r="I58">
            <v>70.52407130949713</v>
          </cell>
          <cell r="J58">
            <v>-1895467.2800000012</v>
          </cell>
          <cell r="K58">
            <v>96.24946347059583</v>
          </cell>
          <cell r="L58">
            <v>-1778016.8900000006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15746480.36</v>
          </cell>
          <cell r="H59">
            <v>1083551.789999999</v>
          </cell>
          <cell r="I59">
            <v>79.27578900698187</v>
          </cell>
          <cell r="J59">
            <v>-283261.2100000009</v>
          </cell>
          <cell r="K59">
            <v>117.2313108087232</v>
          </cell>
          <cell r="L59">
            <v>2314505.3599999994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10193800.36</v>
          </cell>
          <cell r="H60">
            <v>1807719.5099999998</v>
          </cell>
          <cell r="I60">
            <v>108.68447392580771</v>
          </cell>
          <cell r="J60">
            <v>144446.50999999978</v>
          </cell>
          <cell r="K60">
            <v>95.39086136902321</v>
          </cell>
          <cell r="L60">
            <v>-492548.6400000006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9054006.99</v>
          </cell>
          <cell r="H61">
            <v>350795.12000000104</v>
          </cell>
          <cell r="I61">
            <v>89.82194625459321</v>
          </cell>
          <cell r="J61">
            <v>-39749.87999999896</v>
          </cell>
          <cell r="K61">
            <v>109.72791630435113</v>
          </cell>
          <cell r="L61">
            <v>802681.9900000002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9342060.85</v>
          </cell>
          <cell r="H62">
            <v>442396.2400000002</v>
          </cell>
          <cell r="I62">
            <v>39.58803042505595</v>
          </cell>
          <cell r="J62">
            <v>-675103.7599999998</v>
          </cell>
          <cell r="K62">
            <v>94.91475659837157</v>
          </cell>
          <cell r="L62">
            <v>-500519.1500000004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5520354.97</v>
          </cell>
          <cell r="H63">
            <v>497641.06999999937</v>
          </cell>
          <cell r="I63">
            <v>78.64249694605932</v>
          </cell>
          <cell r="J63">
            <v>-135147.93000000063</v>
          </cell>
          <cell r="K63">
            <v>105.18197445499902</v>
          </cell>
          <cell r="L63">
            <v>271969.96999999974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10915572.68</v>
          </cell>
          <cell r="H64">
            <v>756374.4499999993</v>
          </cell>
          <cell r="I64">
            <v>48.56929256217447</v>
          </cell>
          <cell r="J64">
            <v>-800935.5500000007</v>
          </cell>
          <cell r="K64">
            <v>101.88177555264346</v>
          </cell>
          <cell r="L64">
            <v>201612.6799999997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7695556.68</v>
          </cell>
          <cell r="H65">
            <v>615898.0699999994</v>
          </cell>
          <cell r="I65">
            <v>83.1519353575719</v>
          </cell>
          <cell r="J65">
            <v>-124791.93000000063</v>
          </cell>
          <cell r="K65">
            <v>96.12619688443743</v>
          </cell>
          <cell r="L65">
            <v>-310124.3200000003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24693578.28</v>
          </cell>
          <cell r="H66">
            <v>1995548.490000002</v>
          </cell>
          <cell r="I66">
            <v>52.51968591596007</v>
          </cell>
          <cell r="J66">
            <v>-1804071.509999998</v>
          </cell>
          <cell r="K66">
            <v>101.26425118556119</v>
          </cell>
          <cell r="L66">
            <v>308291.2800000012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51457278.04</v>
          </cell>
          <cell r="H67">
            <v>2633445.5</v>
          </cell>
          <cell r="I67">
            <v>43.537754222100546</v>
          </cell>
          <cell r="J67">
            <v>-3415202.5</v>
          </cell>
          <cell r="K67">
            <v>104.33594553318773</v>
          </cell>
          <cell r="L67">
            <v>2138438.039999999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62201936.04</v>
          </cell>
          <cell r="H68">
            <v>4168725.219999999</v>
          </cell>
          <cell r="I68">
            <v>36.758214556383564</v>
          </cell>
          <cell r="J68">
            <v>-7172209.780000001</v>
          </cell>
          <cell r="K68">
            <v>89.76829451927934</v>
          </cell>
          <cell r="L68">
            <v>-7089717.960000001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10978431.11</v>
          </cell>
          <cell r="H69">
            <v>994171.5899999999</v>
          </cell>
          <cell r="I69">
            <v>56.47899957392415</v>
          </cell>
          <cell r="J69">
            <v>-766078.4100000001</v>
          </cell>
          <cell r="K69">
            <v>101.15498190375452</v>
          </cell>
          <cell r="L69">
            <v>125351.1099999994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6748836.58</v>
          </cell>
          <cell r="H70">
            <v>510594.0499999998</v>
          </cell>
          <cell r="I70">
            <v>75.55737159092588</v>
          </cell>
          <cell r="J70">
            <v>-165175.9500000002</v>
          </cell>
          <cell r="K70">
            <v>104.91794903684266</v>
          </cell>
          <cell r="L70">
            <v>316346.5800000001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5227412.55</v>
          </cell>
          <cell r="H71">
            <v>493089.9799999995</v>
          </cell>
          <cell r="I71">
            <v>148.40441099015518</v>
          </cell>
          <cell r="J71">
            <v>160828.97999999952</v>
          </cell>
          <cell r="K71">
            <v>132.25799355131872</v>
          </cell>
          <cell r="L71">
            <v>1274976.5499999998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37182874.13</v>
          </cell>
          <cell r="H72">
            <v>2663403</v>
          </cell>
          <cell r="I72">
            <v>42.397407193097095</v>
          </cell>
          <cell r="J72">
            <v>-3618592</v>
          </cell>
          <cell r="K72">
            <v>100.87773429626957</v>
          </cell>
          <cell r="L72">
            <v>323527.1300000027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17017273.03</v>
          </cell>
          <cell r="H73">
            <v>1233223.9400000013</v>
          </cell>
          <cell r="I73">
            <v>62.90755289166621</v>
          </cell>
          <cell r="J73">
            <v>-727151.0599999987</v>
          </cell>
          <cell r="K73">
            <v>104.26646882273056</v>
          </cell>
          <cell r="L73">
            <v>696328.0300000012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6726927.31</v>
          </cell>
          <cell r="H74">
            <v>539775.79</v>
          </cell>
          <cell r="I74">
            <v>66.12468332720813</v>
          </cell>
          <cell r="J74">
            <v>-276524.20999999996</v>
          </cell>
          <cell r="K74">
            <v>108.67533736245805</v>
          </cell>
          <cell r="L74">
            <v>536997.3099999996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6338350.22</v>
          </cell>
          <cell r="H75">
            <v>689867.6600000001</v>
          </cell>
          <cell r="I75">
            <v>57.702856922994584</v>
          </cell>
          <cell r="J75">
            <v>-505684.33999999985</v>
          </cell>
          <cell r="K75">
            <v>96.32224103240551</v>
          </cell>
          <cell r="L75">
            <v>-242009.78000000026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7207032.52</v>
          </cell>
          <cell r="H76">
            <v>282774.14999999944</v>
          </cell>
          <cell r="I76">
            <v>40.63716945150606</v>
          </cell>
          <cell r="J76">
            <v>-413076.85000000056</v>
          </cell>
          <cell r="K76">
            <v>129.98251312940099</v>
          </cell>
          <cell r="L76">
            <v>1662415.5199999996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10609565.56</v>
          </cell>
          <cell r="H77">
            <v>794316.3300000001</v>
          </cell>
          <cell r="I77">
            <v>39.438661307660425</v>
          </cell>
          <cell r="J77">
            <v>-1219738.67</v>
          </cell>
          <cell r="K77">
            <v>94.51157083682867</v>
          </cell>
          <cell r="L77">
            <v>-616113.4399999995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9497913.89</v>
          </cell>
          <cell r="H78">
            <v>477613.7700000014</v>
          </cell>
          <cell r="I78">
            <v>41.75325116968688</v>
          </cell>
          <cell r="J78">
            <v>-666282.2299999986</v>
          </cell>
          <cell r="K78">
            <v>104.47808816785376</v>
          </cell>
          <cell r="L78">
            <v>407094.8900000006</v>
          </cell>
        </row>
        <row r="79">
          <cell r="B79">
            <v>12211649069</v>
          </cell>
          <cell r="C79">
            <v>8858173841</v>
          </cell>
          <cell r="D79">
            <v>947520561</v>
          </cell>
          <cell r="G79">
            <v>8661498545.419998</v>
          </cell>
          <cell r="H79">
            <v>513548165.9499997</v>
          </cell>
          <cell r="I79">
            <v>54.19915800117394</v>
          </cell>
          <cell r="J79">
            <v>-433972395.0500003</v>
          </cell>
          <cell r="K79">
            <v>97.77973091169547</v>
          </cell>
          <cell r="L79">
            <v>-196675295.57999992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18.09.2019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1739668920</v>
      </c>
      <c r="D10" s="33">
        <f>'[1]вспомогат'!D10</f>
        <v>183437110</v>
      </c>
      <c r="E10" s="33">
        <f>'[1]вспомогат'!G10</f>
        <v>1525038329.57</v>
      </c>
      <c r="F10" s="33">
        <f>'[1]вспомогат'!H10</f>
        <v>75126595.0999999</v>
      </c>
      <c r="G10" s="34">
        <f>'[1]вспомогат'!I10</f>
        <v>40.954960040528285</v>
      </c>
      <c r="H10" s="35">
        <f>'[1]вспомогат'!J10</f>
        <v>-108310514.9000001</v>
      </c>
      <c r="I10" s="36">
        <f>'[1]вспомогат'!K10</f>
        <v>87.66256107915062</v>
      </c>
      <c r="J10" s="37">
        <f>'[1]вспомогат'!L10</f>
        <v>-214630590.43000007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3980000000</v>
      </c>
      <c r="D12" s="38">
        <f>'[1]вспомогат'!D11</f>
        <v>359500000</v>
      </c>
      <c r="E12" s="33">
        <f>'[1]вспомогат'!G11</f>
        <v>3993113735.38</v>
      </c>
      <c r="F12" s="38">
        <f>'[1]вспомогат'!H11</f>
        <v>223399844.6199999</v>
      </c>
      <c r="G12" s="39">
        <f>'[1]вспомогат'!I11</f>
        <v>62.14182047844224</v>
      </c>
      <c r="H12" s="35">
        <f>'[1]вспомогат'!J11</f>
        <v>-136100155.3800001</v>
      </c>
      <c r="I12" s="36">
        <f>'[1]вспомогат'!K11</f>
        <v>100.32949083869347</v>
      </c>
      <c r="J12" s="37">
        <f>'[1]вспомогат'!L11</f>
        <v>13113735.380000114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342374806</v>
      </c>
      <c r="D13" s="38">
        <f>'[1]вспомогат'!D12</f>
        <v>46356173</v>
      </c>
      <c r="E13" s="33">
        <f>'[1]вспомогат'!G12</f>
        <v>341536342.73</v>
      </c>
      <c r="F13" s="38">
        <f>'[1]вспомогат'!H12</f>
        <v>22131729.410000026</v>
      </c>
      <c r="G13" s="39">
        <f>'[1]вспомогат'!I12</f>
        <v>47.742788020918006</v>
      </c>
      <c r="H13" s="35">
        <f>'[1]вспомогат'!J12</f>
        <v>-24224443.589999974</v>
      </c>
      <c r="I13" s="36">
        <f>'[1]вспомогат'!K12</f>
        <v>99.7551036889087</v>
      </c>
      <c r="J13" s="37">
        <f>'[1]вспомогат'!L12</f>
        <v>-838463.2699999809</v>
      </c>
    </row>
    <row r="14" spans="1:10" ht="12.75">
      <c r="A14" s="32" t="s">
        <v>16</v>
      </c>
      <c r="B14" s="33">
        <f>'[1]вспомогат'!B13</f>
        <v>604466371</v>
      </c>
      <c r="C14" s="33">
        <f>'[1]вспомогат'!C13</f>
        <v>477287123</v>
      </c>
      <c r="D14" s="38">
        <f>'[1]вспомогат'!D13</f>
        <v>51674767</v>
      </c>
      <c r="E14" s="33">
        <f>'[1]вспомогат'!G13</f>
        <v>490583023.07</v>
      </c>
      <c r="F14" s="38">
        <f>'[1]вспомогат'!H13</f>
        <v>29377871.810000002</v>
      </c>
      <c r="G14" s="39">
        <f>'[1]вспомогат'!I13</f>
        <v>56.85148383929821</v>
      </c>
      <c r="H14" s="35">
        <f>'[1]вспомогат'!J13</f>
        <v>-22296895.189999998</v>
      </c>
      <c r="I14" s="36">
        <f>'[1]вспомогат'!K13</f>
        <v>102.78572360939225</v>
      </c>
      <c r="J14" s="37">
        <f>'[1]вспомогат'!L13</f>
        <v>13295900.069999993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470968500</v>
      </c>
      <c r="D15" s="38">
        <f>'[1]вспомогат'!D14</f>
        <v>53325000</v>
      </c>
      <c r="E15" s="33">
        <f>'[1]вспомогат'!G14</f>
        <v>446485866.71</v>
      </c>
      <c r="F15" s="38">
        <f>'[1]вспомогат'!H14</f>
        <v>27407476.71999997</v>
      </c>
      <c r="G15" s="39">
        <f>'[1]вспомогат'!I14</f>
        <v>51.397049639006035</v>
      </c>
      <c r="H15" s="35">
        <f>'[1]вспомогат'!J14</f>
        <v>-25917523.28000003</v>
      </c>
      <c r="I15" s="36">
        <f>'[1]вспомогат'!K14</f>
        <v>94.80164102482436</v>
      </c>
      <c r="J15" s="37">
        <f>'[1]вспомогат'!L14</f>
        <v>-24482633.29000002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69841600</v>
      </c>
      <c r="D16" s="38">
        <f>'[1]вспомогат'!D15</f>
        <v>5993200</v>
      </c>
      <c r="E16" s="33">
        <f>'[1]вспомогат'!G15</f>
        <v>70540536.75</v>
      </c>
      <c r="F16" s="38">
        <f>'[1]вспомогат'!H15</f>
        <v>4440053.119999997</v>
      </c>
      <c r="G16" s="39">
        <f>'[1]вспомогат'!I15</f>
        <v>74.08484816124937</v>
      </c>
      <c r="H16" s="35">
        <f>'[1]вспомогат'!J15</f>
        <v>-1553146.8800000027</v>
      </c>
      <c r="I16" s="36">
        <f>'[1]вспомогат'!K15</f>
        <v>101.00074561579346</v>
      </c>
      <c r="J16" s="37">
        <f>'[1]вспомогат'!L15</f>
        <v>698936.75</v>
      </c>
    </row>
    <row r="17" spans="1:10" ht="18" customHeight="1">
      <c r="A17" s="40" t="s">
        <v>19</v>
      </c>
      <c r="B17" s="41">
        <f>SUM(B12:B16)</f>
        <v>7392311371</v>
      </c>
      <c r="C17" s="41">
        <f>SUM(C12:C16)</f>
        <v>5340472029</v>
      </c>
      <c r="D17" s="41">
        <f>SUM(D12:D16)</f>
        <v>516849140</v>
      </c>
      <c r="E17" s="41">
        <f>SUM(E12:E16)</f>
        <v>5342259504.64</v>
      </c>
      <c r="F17" s="41">
        <f>SUM(F12:F16)</f>
        <v>306756975.6799999</v>
      </c>
      <c r="G17" s="42">
        <f>F17/D17*100</f>
        <v>59.351356506078325</v>
      </c>
      <c r="H17" s="41">
        <f>SUM(H12:H16)</f>
        <v>-210092164.3200001</v>
      </c>
      <c r="I17" s="43">
        <f>E17/C17*100</f>
        <v>100.03347036798047</v>
      </c>
      <c r="J17" s="41">
        <f>SUM(J12:J16)</f>
        <v>1787475.640000105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25938740</v>
      </c>
      <c r="D18" s="45">
        <f>'[1]вспомогат'!D16</f>
        <v>4529175</v>
      </c>
      <c r="E18" s="44">
        <f>'[1]вспомогат'!G16</f>
        <v>24601488.85</v>
      </c>
      <c r="F18" s="45">
        <f>'[1]вспомогат'!H16</f>
        <v>2734610.9000000022</v>
      </c>
      <c r="G18" s="46">
        <f>'[1]вспомогат'!I16</f>
        <v>60.37768246976552</v>
      </c>
      <c r="H18" s="47">
        <f>'[1]вспомогат'!J16</f>
        <v>-1794564.0999999978</v>
      </c>
      <c r="I18" s="48">
        <f>'[1]вспомогат'!K16</f>
        <v>94.8445793820363</v>
      </c>
      <c r="J18" s="49">
        <f>'[1]вспомогат'!L16</f>
        <v>-1337251.1499999985</v>
      </c>
    </row>
    <row r="19" spans="1:10" ht="12.75">
      <c r="A19" s="32" t="s">
        <v>21</v>
      </c>
      <c r="B19" s="33">
        <f>'[1]вспомогат'!B17</f>
        <v>310447028</v>
      </c>
      <c r="C19" s="33">
        <f>'[1]вспомогат'!C17</f>
        <v>220557983</v>
      </c>
      <c r="D19" s="38">
        <f>'[1]вспомогат'!D17</f>
        <v>34622457</v>
      </c>
      <c r="E19" s="33">
        <f>'[1]вспомогат'!G17</f>
        <v>242876143.17</v>
      </c>
      <c r="F19" s="38">
        <f>'[1]вспомогат'!H17</f>
        <v>15957581.22999999</v>
      </c>
      <c r="G19" s="39">
        <f>'[1]вспомогат'!I17</f>
        <v>46.09026225377358</v>
      </c>
      <c r="H19" s="35">
        <f>'[1]вспомогат'!J17</f>
        <v>-18664875.77000001</v>
      </c>
      <c r="I19" s="36">
        <f>'[1]вспомогат'!K17</f>
        <v>110.11895369482045</v>
      </c>
      <c r="J19" s="37">
        <f>'[1]вспомогат'!L17</f>
        <v>22318160.169999987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89300</v>
      </c>
      <c r="D20" s="38">
        <f>'[1]вспомогат'!D18</f>
        <v>11300</v>
      </c>
      <c r="E20" s="33">
        <f>'[1]вспомогат'!G18</f>
        <v>75118.67</v>
      </c>
      <c r="F20" s="38">
        <f>'[1]вспомогат'!H18</f>
        <v>8930.229999999996</v>
      </c>
      <c r="G20" s="39">
        <f>'[1]вспомогат'!I18</f>
        <v>79.02858407079643</v>
      </c>
      <c r="H20" s="35">
        <f>'[1]вспомогат'!J18</f>
        <v>-2369.770000000004</v>
      </c>
      <c r="I20" s="36">
        <f>'[1]вспомогат'!K18</f>
        <v>84.11945128779395</v>
      </c>
      <c r="J20" s="37">
        <f>'[1]вспомогат'!L18</f>
        <v>-14181.330000000002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4115405</v>
      </c>
      <c r="D21" s="38">
        <f>'[1]вспомогат'!D19</f>
        <v>469839</v>
      </c>
      <c r="E21" s="33">
        <f>'[1]вспомогат'!G19</f>
        <v>3982486.37</v>
      </c>
      <c r="F21" s="38">
        <f>'[1]вспомогат'!H19</f>
        <v>168472.74000000022</v>
      </c>
      <c r="G21" s="39">
        <f>'[1]вспомогат'!I19</f>
        <v>35.857546946932935</v>
      </c>
      <c r="H21" s="35">
        <f>'[1]вспомогат'!J19</f>
        <v>-301366.2599999998</v>
      </c>
      <c r="I21" s="36">
        <f>'[1]вспомогат'!K19</f>
        <v>96.77021751200672</v>
      </c>
      <c r="J21" s="37">
        <f>'[1]вспомогат'!L19</f>
        <v>-132918.6299999999</v>
      </c>
    </row>
    <row r="22" spans="1:10" ht="12.75">
      <c r="A22" s="32" t="s">
        <v>24</v>
      </c>
      <c r="B22" s="33">
        <f>'[1]вспомогат'!B20</f>
        <v>133804373</v>
      </c>
      <c r="C22" s="33">
        <f>'[1]вспомогат'!C20</f>
        <v>96492273</v>
      </c>
      <c r="D22" s="38">
        <f>'[1]вспомогат'!D20</f>
        <v>11539530</v>
      </c>
      <c r="E22" s="33">
        <f>'[1]вспомогат'!G20</f>
        <v>94283328.05</v>
      </c>
      <c r="F22" s="38">
        <f>'[1]вспомогат'!H20</f>
        <v>6099217.859999999</v>
      </c>
      <c r="G22" s="39">
        <f>'[1]вспомогат'!I20</f>
        <v>52.85499374757897</v>
      </c>
      <c r="H22" s="35">
        <f>'[1]вспомогат'!J20</f>
        <v>-5440312.140000001</v>
      </c>
      <c r="I22" s="36">
        <f>'[1]вспомогат'!K20</f>
        <v>97.710754569954</v>
      </c>
      <c r="J22" s="37">
        <f>'[1]вспомогат'!L20</f>
        <v>-2208944.950000003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25202935</v>
      </c>
      <c r="D23" s="38">
        <f>'[1]вспомогат'!D21</f>
        <v>3710105</v>
      </c>
      <c r="E23" s="33">
        <f>'[1]вспомогат'!G21</f>
        <v>26476275.03</v>
      </c>
      <c r="F23" s="38">
        <f>'[1]вспомогат'!H21</f>
        <v>1043956.0500000007</v>
      </c>
      <c r="G23" s="39">
        <f>'[1]вспомогат'!I21</f>
        <v>28.13818072534337</v>
      </c>
      <c r="H23" s="35">
        <f>'[1]вспомогат'!J21</f>
        <v>-2666148.9499999993</v>
      </c>
      <c r="I23" s="36">
        <f>'[1]вспомогат'!K21</f>
        <v>105.05234818881215</v>
      </c>
      <c r="J23" s="37">
        <f>'[1]вспомогат'!L21</f>
        <v>1273340.0300000012</v>
      </c>
    </row>
    <row r="24" spans="1:10" ht="12.75">
      <c r="A24" s="32" t="s">
        <v>26</v>
      </c>
      <c r="B24" s="33">
        <f>'[1]вспомогат'!B22</f>
        <v>61409766</v>
      </c>
      <c r="C24" s="33">
        <f>'[1]вспомогат'!C22</f>
        <v>45017514</v>
      </c>
      <c r="D24" s="38">
        <f>'[1]вспомогат'!D22</f>
        <v>4879816</v>
      </c>
      <c r="E24" s="33">
        <f>'[1]вспомогат'!G22</f>
        <v>46708864.97</v>
      </c>
      <c r="F24" s="38">
        <f>'[1]вспомогат'!H22</f>
        <v>4613838.780000001</v>
      </c>
      <c r="G24" s="39">
        <f>'[1]вспомогат'!I22</f>
        <v>94.54944161829056</v>
      </c>
      <c r="H24" s="35">
        <f>'[1]вспомогат'!J22</f>
        <v>-265977.2199999988</v>
      </c>
      <c r="I24" s="36">
        <f>'[1]вспомогат'!K22</f>
        <v>103.75709544956213</v>
      </c>
      <c r="J24" s="37">
        <f>'[1]вспомогат'!L22</f>
        <v>1691350.9699999988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2592860</v>
      </c>
      <c r="D25" s="38">
        <f>'[1]вспомогат'!D23</f>
        <v>381350</v>
      </c>
      <c r="E25" s="33">
        <f>'[1]вспомогат'!G23</f>
        <v>3085861.59</v>
      </c>
      <c r="F25" s="38">
        <f>'[1]вспомогат'!H23</f>
        <v>738517.4699999997</v>
      </c>
      <c r="G25" s="39">
        <f>'[1]вспомогат'!I23</f>
        <v>193.65870460207154</v>
      </c>
      <c r="H25" s="35">
        <f>'[1]вспомогат'!J23</f>
        <v>357167.46999999974</v>
      </c>
      <c r="I25" s="36">
        <f>'[1]вспомогат'!K23</f>
        <v>119.01381447513555</v>
      </c>
      <c r="J25" s="37">
        <f>'[1]вспомогат'!L23</f>
        <v>493001.58999999985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26605483</v>
      </c>
      <c r="D26" s="38">
        <f>'[1]вспомогат'!D24</f>
        <v>3197007</v>
      </c>
      <c r="E26" s="33">
        <f>'[1]вспомогат'!G24</f>
        <v>28712476.58</v>
      </c>
      <c r="F26" s="38">
        <f>'[1]вспомогат'!H24</f>
        <v>2215348.1999999993</v>
      </c>
      <c r="G26" s="39">
        <f>'[1]вспомогат'!I24</f>
        <v>69.29444320891382</v>
      </c>
      <c r="H26" s="35">
        <f>'[1]вспомогат'!J24</f>
        <v>-981658.8000000007</v>
      </c>
      <c r="I26" s="36">
        <f>'[1]вспомогат'!K24</f>
        <v>107.91939608839276</v>
      </c>
      <c r="J26" s="37">
        <f>'[1]вспомогат'!L24</f>
        <v>2106993.579999998</v>
      </c>
    </row>
    <row r="27" spans="1:10" ht="12.75">
      <c r="A27" s="32" t="s">
        <v>29</v>
      </c>
      <c r="B27" s="33">
        <f>'[1]вспомогат'!B25</f>
        <v>118895971</v>
      </c>
      <c r="C27" s="33">
        <f>'[1]вспомогат'!C25</f>
        <v>88522856</v>
      </c>
      <c r="D27" s="38">
        <f>'[1]вспомогат'!D25</f>
        <v>12567650</v>
      </c>
      <c r="E27" s="33">
        <f>'[1]вспомогат'!G25</f>
        <v>89898261.2</v>
      </c>
      <c r="F27" s="38">
        <f>'[1]вспомогат'!H25</f>
        <v>8046994.790000007</v>
      </c>
      <c r="G27" s="39">
        <f>'[1]вспомогат'!I25</f>
        <v>64.02943103921581</v>
      </c>
      <c r="H27" s="35">
        <f>'[1]вспомогат'!J25</f>
        <v>-4520655.209999993</v>
      </c>
      <c r="I27" s="36">
        <f>'[1]вспомогат'!K25</f>
        <v>101.55372890364043</v>
      </c>
      <c r="J27" s="37">
        <f>'[1]вспомогат'!L25</f>
        <v>1375405.200000003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5160516</v>
      </c>
      <c r="D28" s="38">
        <f>'[1]вспомогат'!D26</f>
        <v>547136</v>
      </c>
      <c r="E28" s="33">
        <f>'[1]вспомогат'!G26</f>
        <v>5297547.54</v>
      </c>
      <c r="F28" s="38">
        <f>'[1]вспомогат'!H26</f>
        <v>323061.13999999966</v>
      </c>
      <c r="G28" s="39">
        <f>'[1]вспомогат'!I26</f>
        <v>59.04585697157556</v>
      </c>
      <c r="H28" s="35">
        <f>'[1]вспомогат'!J26</f>
        <v>-224074.86000000034</v>
      </c>
      <c r="I28" s="36">
        <f>'[1]вспомогат'!K26</f>
        <v>102.65538446155385</v>
      </c>
      <c r="J28" s="37">
        <f>'[1]вспомогат'!L26</f>
        <v>137031.54000000004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47157464</v>
      </c>
      <c r="D29" s="38">
        <f>'[1]вспомогат'!D27</f>
        <v>5020262</v>
      </c>
      <c r="E29" s="33">
        <f>'[1]вспомогат'!G27</f>
        <v>45997340.71</v>
      </c>
      <c r="F29" s="38">
        <f>'[1]вспомогат'!H27</f>
        <v>2578982.5200000033</v>
      </c>
      <c r="G29" s="39">
        <f>'[1]вспомогат'!I27</f>
        <v>51.37147264425648</v>
      </c>
      <c r="H29" s="35">
        <f>'[1]вспомогат'!J27</f>
        <v>-2441279.4799999967</v>
      </c>
      <c r="I29" s="36">
        <f>'[1]вспомогат'!K27</f>
        <v>97.5398946601539</v>
      </c>
      <c r="J29" s="37">
        <f>'[1]вспомогат'!L27</f>
        <v>-1160123.289999999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104700</v>
      </c>
      <c r="D30" s="38">
        <f>'[1]вспомогат'!D28</f>
        <v>4250</v>
      </c>
      <c r="E30" s="33">
        <f>'[1]вспомогат'!G28</f>
        <v>91008.09</v>
      </c>
      <c r="F30" s="38">
        <f>'[1]вспомогат'!H28</f>
        <v>-11738.410000000003</v>
      </c>
      <c r="G30" s="39">
        <f>'[1]вспомогат'!I28</f>
        <v>-276.1978823529413</v>
      </c>
      <c r="H30" s="35">
        <f>'[1]вспомогат'!J28</f>
        <v>-15988.410000000003</v>
      </c>
      <c r="I30" s="36">
        <f>'[1]вспомогат'!K28</f>
        <v>86.92272206303726</v>
      </c>
      <c r="J30" s="37">
        <f>'[1]вспомогат'!L28</f>
        <v>-13691.910000000003</v>
      </c>
    </row>
    <row r="31" spans="1:10" ht="12.75">
      <c r="A31" s="32" t="s">
        <v>33</v>
      </c>
      <c r="B31" s="33">
        <f>'[1]вспомогат'!B29</f>
        <v>204778596</v>
      </c>
      <c r="C31" s="33">
        <f>'[1]вспомогат'!C29</f>
        <v>152863207</v>
      </c>
      <c r="D31" s="38">
        <f>'[1]вспомогат'!D29</f>
        <v>17245643</v>
      </c>
      <c r="E31" s="33">
        <f>'[1]вспомогат'!G29</f>
        <v>154440425.06</v>
      </c>
      <c r="F31" s="38">
        <f>'[1]вспомогат'!H29</f>
        <v>9174960.379999995</v>
      </c>
      <c r="G31" s="39">
        <f>'[1]вспомогат'!I29</f>
        <v>53.20161376412579</v>
      </c>
      <c r="H31" s="35">
        <f>'[1]вспомогат'!J29</f>
        <v>-8070682.620000005</v>
      </c>
      <c r="I31" s="36">
        <f>'[1]вспомогат'!K29</f>
        <v>101.0317839661705</v>
      </c>
      <c r="J31" s="37">
        <f>'[1]вспомогат'!L29</f>
        <v>1577218.0600000024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20899277</v>
      </c>
      <c r="D32" s="38">
        <f>'[1]вспомогат'!D30</f>
        <v>1580398</v>
      </c>
      <c r="E32" s="33">
        <f>'[1]вспомогат'!G30</f>
        <v>21171813.08</v>
      </c>
      <c r="F32" s="38">
        <f>'[1]вспомогат'!H30</f>
        <v>1393555.919999998</v>
      </c>
      <c r="G32" s="39">
        <f>'[1]вспомогат'!I30</f>
        <v>88.17752996397098</v>
      </c>
      <c r="H32" s="35">
        <f>'[1]вспомогат'!J30</f>
        <v>-186842.08000000194</v>
      </c>
      <c r="I32" s="36">
        <f>'[1]вспомогат'!K30</f>
        <v>101.30404549401398</v>
      </c>
      <c r="J32" s="37">
        <f>'[1]вспомогат'!L30</f>
        <v>272536.0799999982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27123280</v>
      </c>
      <c r="D33" s="38">
        <f>'[1]вспомогат'!D31</f>
        <v>3733736</v>
      </c>
      <c r="E33" s="33">
        <f>'[1]вспомогат'!G31</f>
        <v>28675210.55</v>
      </c>
      <c r="F33" s="38">
        <f>'[1]вспомогат'!H31</f>
        <v>3112992.0199999996</v>
      </c>
      <c r="G33" s="39">
        <f>'[1]вспомогат'!I31</f>
        <v>83.37472226209887</v>
      </c>
      <c r="H33" s="35">
        <f>'[1]вспомогат'!J31</f>
        <v>-620743.9800000004</v>
      </c>
      <c r="I33" s="36">
        <f>'[1]вспомогат'!K31</f>
        <v>105.72176576726709</v>
      </c>
      <c r="J33" s="37">
        <f>'[1]вспомогат'!L31</f>
        <v>1551930.5500000007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31262248</v>
      </c>
      <c r="D34" s="38">
        <f>'[1]вспомогат'!D32</f>
        <v>3547037</v>
      </c>
      <c r="E34" s="33">
        <f>'[1]вспомогат'!G32</f>
        <v>32404717.93</v>
      </c>
      <c r="F34" s="38">
        <f>'[1]вспомогат'!H32</f>
        <v>1520663.7699999996</v>
      </c>
      <c r="G34" s="39">
        <f>'[1]вспомогат'!I32</f>
        <v>42.8713816630613</v>
      </c>
      <c r="H34" s="35">
        <f>'[1]вспомогат'!J32</f>
        <v>-2026373.2300000004</v>
      </c>
      <c r="I34" s="36">
        <f>'[1]вспомогат'!K32</f>
        <v>103.654471457075</v>
      </c>
      <c r="J34" s="37">
        <f>'[1]вспомогат'!L32</f>
        <v>1142469.9299999997</v>
      </c>
    </row>
    <row r="35" spans="1:10" ht="12.75">
      <c r="A35" s="32" t="s">
        <v>37</v>
      </c>
      <c r="B35" s="33">
        <f>'[1]вспомогат'!B33</f>
        <v>78044719</v>
      </c>
      <c r="C35" s="33">
        <f>'[1]вспомогат'!C33</f>
        <v>56472312</v>
      </c>
      <c r="D35" s="38">
        <f>'[1]вспомогат'!D33</f>
        <v>8208709</v>
      </c>
      <c r="E35" s="33">
        <f>'[1]вспомогат'!G33</f>
        <v>58342647.91</v>
      </c>
      <c r="F35" s="38">
        <f>'[1]вспомогат'!H33</f>
        <v>4028298.519999996</v>
      </c>
      <c r="G35" s="39">
        <f>'[1]вспомогат'!I33</f>
        <v>49.073472089216416</v>
      </c>
      <c r="H35" s="35">
        <f>'[1]вспомогат'!J33</f>
        <v>-4180410.480000004</v>
      </c>
      <c r="I35" s="36">
        <f>'[1]вспомогат'!K33</f>
        <v>103.31195207662118</v>
      </c>
      <c r="J35" s="37">
        <f>'[1]вспомогат'!L33</f>
        <v>1870335.9099999964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277100</v>
      </c>
      <c r="D36" s="38">
        <f>'[1]вспомогат'!D34</f>
        <v>31600</v>
      </c>
      <c r="E36" s="33">
        <f>'[1]вспомогат'!G34</f>
        <v>202077.25</v>
      </c>
      <c r="F36" s="38">
        <f>'[1]вспомогат'!H34</f>
        <v>24422.390000000014</v>
      </c>
      <c r="G36" s="39">
        <f>'[1]вспомогат'!I34</f>
        <v>77.28604430379751</v>
      </c>
      <c r="H36" s="35">
        <f>'[1]вспомогат'!J34</f>
        <v>-7177.609999999986</v>
      </c>
      <c r="I36" s="36">
        <f>'[1]вспомогат'!K34</f>
        <v>72.92574882713822</v>
      </c>
      <c r="J36" s="37">
        <f>'[1]вспомогат'!L34</f>
        <v>-75022.75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6029436</v>
      </c>
      <c r="D37" s="38">
        <f>'[1]вспомогат'!D35</f>
        <v>717250</v>
      </c>
      <c r="E37" s="33">
        <f>'[1]вспомогат'!G35</f>
        <v>5455529.26</v>
      </c>
      <c r="F37" s="38">
        <f>'[1]вспомогат'!H35</f>
        <v>202059.74000000022</v>
      </c>
      <c r="G37" s="39">
        <f>'[1]вспомогат'!I35</f>
        <v>28.17145207389337</v>
      </c>
      <c r="H37" s="35">
        <f>'[1]вспомогат'!J35</f>
        <v>-515190.2599999998</v>
      </c>
      <c r="I37" s="36">
        <f>'[1]вспомогат'!K35</f>
        <v>90.48158501060463</v>
      </c>
      <c r="J37" s="37">
        <f>'[1]вспомогат'!L35</f>
        <v>-573906.7400000002</v>
      </c>
    </row>
    <row r="38" spans="1:10" ht="18.75" customHeight="1">
      <c r="A38" s="50" t="s">
        <v>40</v>
      </c>
      <c r="B38" s="41">
        <f>SUM(B18:B37)</f>
        <v>1222528480</v>
      </c>
      <c r="C38" s="41">
        <f>SUM(C18:C37)</f>
        <v>882484889</v>
      </c>
      <c r="D38" s="41">
        <f>SUM(D18:D37)</f>
        <v>116544250</v>
      </c>
      <c r="E38" s="41">
        <f>SUM(E18:E37)</f>
        <v>912778621.86</v>
      </c>
      <c r="F38" s="41">
        <f>SUM(F18:F37)</f>
        <v>63974726.23999999</v>
      </c>
      <c r="G38" s="42">
        <f>F38/D38*100</f>
        <v>54.89307815700902</v>
      </c>
      <c r="H38" s="41">
        <f>SUM(H18:H37)</f>
        <v>-52569523.76000001</v>
      </c>
      <c r="I38" s="43">
        <f>E38/C38*100</f>
        <v>103.43277638377783</v>
      </c>
      <c r="J38" s="41">
        <f>SUM(J18:J37)</f>
        <v>30293732.859999985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12881031</v>
      </c>
      <c r="D39" s="38">
        <f>'[1]вспомогат'!D36</f>
        <v>2401600</v>
      </c>
      <c r="E39" s="33">
        <f>'[1]вспомогат'!G36</f>
        <v>12879313.38</v>
      </c>
      <c r="F39" s="38">
        <f>'[1]вспомогат'!H36</f>
        <v>816398.8300000001</v>
      </c>
      <c r="G39" s="39">
        <f>'[1]вспомогат'!I36</f>
        <v>33.99395527981346</v>
      </c>
      <c r="H39" s="35">
        <f>'[1]вспомогат'!J36</f>
        <v>-1585201.17</v>
      </c>
      <c r="I39" s="36">
        <f>'[1]вспомогат'!K36</f>
        <v>99.9866655083743</v>
      </c>
      <c r="J39" s="37">
        <f>'[1]вспомогат'!L36</f>
        <v>-1717.6199999991804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34505240</v>
      </c>
      <c r="D40" s="38">
        <f>'[1]вспомогат'!D37</f>
        <v>4738614</v>
      </c>
      <c r="E40" s="33">
        <f>'[1]вспомогат'!G37</f>
        <v>34669586.26</v>
      </c>
      <c r="F40" s="38">
        <f>'[1]вспомогат'!H37</f>
        <v>3123543.8999999985</v>
      </c>
      <c r="G40" s="39">
        <f>'[1]вспомогат'!I37</f>
        <v>65.91682504631098</v>
      </c>
      <c r="H40" s="35">
        <f>'[1]вспомогат'!J37</f>
        <v>-1615070.1000000015</v>
      </c>
      <c r="I40" s="36">
        <f>'[1]вспомогат'!K37</f>
        <v>100.47629362960524</v>
      </c>
      <c r="J40" s="37">
        <f>'[1]вспомогат'!L37</f>
        <v>164346.2599999979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17112509</v>
      </c>
      <c r="D41" s="38">
        <f>'[1]вспомогат'!D38</f>
        <v>2432644</v>
      </c>
      <c r="E41" s="33">
        <f>'[1]вспомогат'!G38</f>
        <v>18209731.06</v>
      </c>
      <c r="F41" s="38">
        <f>'[1]вспомогат'!H38</f>
        <v>1693292.9699999988</v>
      </c>
      <c r="G41" s="39">
        <f>'[1]вспомогат'!I38</f>
        <v>69.60710116235663</v>
      </c>
      <c r="H41" s="35">
        <f>'[1]вспомогат'!J38</f>
        <v>-739351.0300000012</v>
      </c>
      <c r="I41" s="36">
        <f>'[1]вспомогат'!K38</f>
        <v>106.4118129024797</v>
      </c>
      <c r="J41" s="37">
        <f>'[1]вспомогат'!L38</f>
        <v>1097222.0599999987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13016504</v>
      </c>
      <c r="D42" s="38">
        <f>'[1]вспомогат'!D39</f>
        <v>2350590</v>
      </c>
      <c r="E42" s="33">
        <f>'[1]вспомогат'!G39</f>
        <v>12613305.39</v>
      </c>
      <c r="F42" s="38">
        <f>'[1]вспомогат'!H39</f>
        <v>1170986.6799999997</v>
      </c>
      <c r="G42" s="39">
        <f>'[1]вспомогат'!I39</f>
        <v>49.816713250715765</v>
      </c>
      <c r="H42" s="35">
        <f>'[1]вспомогат'!J39</f>
        <v>-1179603.3200000003</v>
      </c>
      <c r="I42" s="36">
        <f>'[1]вспомогат'!K39</f>
        <v>96.90240474708109</v>
      </c>
      <c r="J42" s="37">
        <f>'[1]вспомогат'!L39</f>
        <v>-403198.6099999994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12515730</v>
      </c>
      <c r="D43" s="38">
        <f>'[1]вспомогат'!D40</f>
        <v>1618790</v>
      </c>
      <c r="E43" s="33">
        <f>'[1]вспомогат'!G40</f>
        <v>11651867.96</v>
      </c>
      <c r="F43" s="38">
        <f>'[1]вспомогат'!H40</f>
        <v>880337.0200000014</v>
      </c>
      <c r="G43" s="39">
        <f>'[1]вспомогат'!I40</f>
        <v>54.382410318818465</v>
      </c>
      <c r="H43" s="35">
        <f>'[1]вспомогат'!J40</f>
        <v>-738452.9799999986</v>
      </c>
      <c r="I43" s="36">
        <f>'[1]вспомогат'!K40</f>
        <v>93.09778942179162</v>
      </c>
      <c r="J43" s="37">
        <f>'[1]вспомогат'!L40</f>
        <v>-863862.0399999991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15602787</v>
      </c>
      <c r="D44" s="38">
        <f>'[1]вспомогат'!D41</f>
        <v>2662394</v>
      </c>
      <c r="E44" s="33">
        <f>'[1]вспомогат'!G41</f>
        <v>14819704.62</v>
      </c>
      <c r="F44" s="38">
        <f>'[1]вспомогат'!H41</f>
        <v>751172.1099999994</v>
      </c>
      <c r="G44" s="39">
        <f>'[1]вспомогат'!I41</f>
        <v>28.214160263281823</v>
      </c>
      <c r="H44" s="35">
        <f>'[1]вспомогат'!J41</f>
        <v>-1911221.8900000006</v>
      </c>
      <c r="I44" s="36">
        <f>'[1]вспомогат'!K41</f>
        <v>94.98113779288276</v>
      </c>
      <c r="J44" s="37">
        <f>'[1]вспомогат'!L41</f>
        <v>-783082.3800000008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24620085</v>
      </c>
      <c r="D45" s="38">
        <f>'[1]вспомогат'!D42</f>
        <v>3284584</v>
      </c>
      <c r="E45" s="33">
        <f>'[1]вспомогат'!G42</f>
        <v>23786111.34</v>
      </c>
      <c r="F45" s="38">
        <f>'[1]вспомогат'!H42</f>
        <v>2562680.7300000004</v>
      </c>
      <c r="G45" s="39">
        <f>'[1]вспомогат'!I42</f>
        <v>78.02147029882629</v>
      </c>
      <c r="H45" s="35">
        <f>'[1]вспомогат'!J42</f>
        <v>-721903.2699999996</v>
      </c>
      <c r="I45" s="36">
        <f>'[1]вспомогат'!K42</f>
        <v>96.61262883535943</v>
      </c>
      <c r="J45" s="37">
        <f>'[1]вспомогат'!L42</f>
        <v>-833973.6600000001</v>
      </c>
    </row>
    <row r="46" spans="1:10" ht="14.25" customHeight="1">
      <c r="A46" s="52" t="s">
        <v>48</v>
      </c>
      <c r="B46" s="33">
        <f>'[1]вспомогат'!B43</f>
        <v>60297349</v>
      </c>
      <c r="C46" s="33">
        <f>'[1]вспомогат'!C43</f>
        <v>42816541</v>
      </c>
      <c r="D46" s="38">
        <f>'[1]вспомогат'!D43</f>
        <v>7555940</v>
      </c>
      <c r="E46" s="33">
        <f>'[1]вспомогат'!G43</f>
        <v>44476966.25</v>
      </c>
      <c r="F46" s="38">
        <f>'[1]вспомогат'!H43</f>
        <v>3765030.0600000024</v>
      </c>
      <c r="G46" s="39">
        <f>'[1]вспомогат'!I43</f>
        <v>49.82874480210275</v>
      </c>
      <c r="H46" s="35">
        <f>'[1]вспомогат'!J43</f>
        <v>-3790909.9399999976</v>
      </c>
      <c r="I46" s="36">
        <f>'[1]вспомогат'!K43</f>
        <v>103.87799950958205</v>
      </c>
      <c r="J46" s="37">
        <f>'[1]вспомогат'!L43</f>
        <v>1660425.25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22662274</v>
      </c>
      <c r="D47" s="38">
        <f>'[1]вспомогат'!D44</f>
        <v>4172000</v>
      </c>
      <c r="E47" s="33">
        <f>'[1]вспомогат'!G44</f>
        <v>19749917.9</v>
      </c>
      <c r="F47" s="38">
        <f>'[1]вспомогат'!H44</f>
        <v>1303964.3699999973</v>
      </c>
      <c r="G47" s="39">
        <f>'[1]вспомогат'!I44</f>
        <v>31.255138302972128</v>
      </c>
      <c r="H47" s="35">
        <f>'[1]вспомогат'!J44</f>
        <v>-2868035.6300000027</v>
      </c>
      <c r="I47" s="36">
        <f>'[1]вспомогат'!K44</f>
        <v>87.14887967553476</v>
      </c>
      <c r="J47" s="37">
        <f>'[1]вспомогат'!L44</f>
        <v>-2912356.1000000015</v>
      </c>
    </row>
    <row r="48" spans="1:10" ht="14.25" customHeight="1">
      <c r="A48" s="52" t="s">
        <v>50</v>
      </c>
      <c r="B48" s="33">
        <f>'[1]вспомогат'!B45</f>
        <v>29900000</v>
      </c>
      <c r="C48" s="33">
        <f>'[1]вспомогат'!C45</f>
        <v>20487048</v>
      </c>
      <c r="D48" s="38">
        <f>'[1]вспомогат'!D45</f>
        <v>2187372</v>
      </c>
      <c r="E48" s="33">
        <f>'[1]вспомогат'!G45</f>
        <v>20567498.63</v>
      </c>
      <c r="F48" s="38">
        <f>'[1]вспомогат'!H45</f>
        <v>1168329.789999999</v>
      </c>
      <c r="G48" s="39">
        <f>'[1]вспомогат'!I45</f>
        <v>53.41248722210942</v>
      </c>
      <c r="H48" s="35">
        <f>'[1]вспомогат'!J45</f>
        <v>-1019042.2100000009</v>
      </c>
      <c r="I48" s="36">
        <f>'[1]вспомогат'!K45</f>
        <v>100.39269020114561</v>
      </c>
      <c r="J48" s="37">
        <f>'[1]вспомогат'!L45</f>
        <v>80450.62999999896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8557404</v>
      </c>
      <c r="D49" s="38">
        <f>'[1]вспомогат'!D46</f>
        <v>1073580</v>
      </c>
      <c r="E49" s="33">
        <f>'[1]вспомогат'!G46</f>
        <v>7887659.59</v>
      </c>
      <c r="F49" s="38">
        <f>'[1]вспомогат'!H46</f>
        <v>395838.9799999995</v>
      </c>
      <c r="G49" s="39">
        <f>'[1]вспомогат'!I46</f>
        <v>36.87093462992973</v>
      </c>
      <c r="H49" s="35">
        <f>'[1]вспомогат'!J46</f>
        <v>-677741.0200000005</v>
      </c>
      <c r="I49" s="36">
        <f>'[1]вспомогат'!K46</f>
        <v>92.17350951293173</v>
      </c>
      <c r="J49" s="37">
        <f>'[1]вспомогат'!L46</f>
        <v>-669744.4100000001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7395628</v>
      </c>
      <c r="D50" s="38">
        <f>'[1]вспомогат'!D47</f>
        <v>1421527</v>
      </c>
      <c r="E50" s="33">
        <f>'[1]вспомогат'!G47</f>
        <v>6660295.67</v>
      </c>
      <c r="F50" s="38">
        <f>'[1]вспомогат'!H47</f>
        <v>325193.58999999985</v>
      </c>
      <c r="G50" s="39">
        <f>'[1]вспомогат'!I47</f>
        <v>22.876356903526972</v>
      </c>
      <c r="H50" s="35">
        <f>'[1]вспомогат'!J47</f>
        <v>-1096333.4100000001</v>
      </c>
      <c r="I50" s="36">
        <f>'[1]вспомогат'!K47</f>
        <v>90.05720230925623</v>
      </c>
      <c r="J50" s="37">
        <f>'[1]вспомогат'!L47</f>
        <v>-735332.3300000001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11892345</v>
      </c>
      <c r="D51" s="38">
        <f>'[1]вспомогат'!D48</f>
        <v>3061828</v>
      </c>
      <c r="E51" s="33">
        <f>'[1]вспомогат'!G48</f>
        <v>9216280.52</v>
      </c>
      <c r="F51" s="38">
        <f>'[1]вспомогат'!H48</f>
        <v>186499.25999999978</v>
      </c>
      <c r="G51" s="39">
        <f>'[1]вспомогат'!I48</f>
        <v>6.091108318298734</v>
      </c>
      <c r="H51" s="35">
        <f>'[1]вспомогат'!J48</f>
        <v>-2875328.74</v>
      </c>
      <c r="I51" s="36">
        <f>'[1]вспомогат'!K48</f>
        <v>77.49758790213367</v>
      </c>
      <c r="J51" s="37">
        <f>'[1]вспомогат'!L48</f>
        <v>-2676064.4800000004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19234378</v>
      </c>
      <c r="D52" s="38">
        <f>'[1]вспомогат'!D49</f>
        <v>3388385</v>
      </c>
      <c r="E52" s="33">
        <f>'[1]вспомогат'!G49</f>
        <v>17155837.87</v>
      </c>
      <c r="F52" s="38">
        <f>'[1]вспомогат'!H49</f>
        <v>1547126.2200000007</v>
      </c>
      <c r="G52" s="39">
        <f>'[1]вспомогат'!I49</f>
        <v>45.65969392498198</v>
      </c>
      <c r="H52" s="35">
        <f>'[1]вспомогат'!J49</f>
        <v>-1841258.7799999993</v>
      </c>
      <c r="I52" s="36">
        <f>'[1]вспомогат'!K49</f>
        <v>89.19361920619426</v>
      </c>
      <c r="J52" s="37">
        <f>'[1]вспомогат'!L49</f>
        <v>-2078540.129999999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7433817</v>
      </c>
      <c r="D53" s="38">
        <f>'[1]вспомогат'!D50</f>
        <v>2579817</v>
      </c>
      <c r="E53" s="33">
        <f>'[1]вспомогат'!G50</f>
        <v>7756945.73</v>
      </c>
      <c r="F53" s="38">
        <f>'[1]вспомогат'!H50</f>
        <v>484053.9000000004</v>
      </c>
      <c r="G53" s="39">
        <f>'[1]вспомогат'!I50</f>
        <v>18.763109941519122</v>
      </c>
      <c r="H53" s="35">
        <f>'[1]вспомогат'!J50</f>
        <v>-2095763.0999999996</v>
      </c>
      <c r="I53" s="36">
        <f>'[1]вспомогат'!K50</f>
        <v>104.34674044303216</v>
      </c>
      <c r="J53" s="37">
        <f>'[1]вспомогат'!L50</f>
        <v>323128.73000000045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6103204</v>
      </c>
      <c r="D54" s="38">
        <f>'[1]вспомогат'!D51</f>
        <v>606650</v>
      </c>
      <c r="E54" s="33">
        <f>'[1]вспомогат'!G51</f>
        <v>6593099.78</v>
      </c>
      <c r="F54" s="38">
        <f>'[1]вспомогат'!H51</f>
        <v>355255.78000000026</v>
      </c>
      <c r="G54" s="39">
        <f>'[1]вспомогат'!I51</f>
        <v>58.560253853127875</v>
      </c>
      <c r="H54" s="35">
        <f>'[1]вспомогат'!J51</f>
        <v>-251394.21999999974</v>
      </c>
      <c r="I54" s="36">
        <f>'[1]вспомогат'!K51</f>
        <v>108.02686228413798</v>
      </c>
      <c r="J54" s="37">
        <f>'[1]вспомогат'!L51</f>
        <v>489895.78000000026</v>
      </c>
    </row>
    <row r="55" spans="1:10" ht="14.25" customHeight="1">
      <c r="A55" s="52" t="s">
        <v>57</v>
      </c>
      <c r="B55" s="33">
        <f>'[1]вспомогат'!B52</f>
        <v>60075600</v>
      </c>
      <c r="C55" s="33">
        <f>'[1]вспомогат'!C52</f>
        <v>45477513</v>
      </c>
      <c r="D55" s="38">
        <f>'[1]вспомогат'!D52</f>
        <v>6685693</v>
      </c>
      <c r="E55" s="33">
        <f>'[1]вспомогат'!G52</f>
        <v>48950197.98</v>
      </c>
      <c r="F55" s="38">
        <f>'[1]вспомогат'!H52</f>
        <v>6821009.729999997</v>
      </c>
      <c r="G55" s="39">
        <f>'[1]вспомогат'!I52</f>
        <v>102.02397462761148</v>
      </c>
      <c r="H55" s="35">
        <f>'[1]вспомогат'!J52</f>
        <v>135316.72999999672</v>
      </c>
      <c r="I55" s="36">
        <f>'[1]вспомогат'!K52</f>
        <v>107.63604856756348</v>
      </c>
      <c r="J55" s="37">
        <f>'[1]вспомогат'!L52</f>
        <v>3472684.9799999967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60703624</v>
      </c>
      <c r="D56" s="38">
        <f>'[1]вспомогат'!D53</f>
        <v>9659245</v>
      </c>
      <c r="E56" s="33">
        <f>'[1]вспомогат'!G53</f>
        <v>57401560.41</v>
      </c>
      <c r="F56" s="38">
        <f>'[1]вспомогат'!H53</f>
        <v>3229910.2799999937</v>
      </c>
      <c r="G56" s="39">
        <f>'[1]вспомогат'!I53</f>
        <v>33.43853769109277</v>
      </c>
      <c r="H56" s="35">
        <f>'[1]вспомогат'!J53</f>
        <v>-6429334.720000006</v>
      </c>
      <c r="I56" s="36">
        <f>'[1]вспомогат'!K53</f>
        <v>94.5603518004131</v>
      </c>
      <c r="J56" s="37">
        <f>'[1]вспомогат'!L53</f>
        <v>-3302063.5900000036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28572330</v>
      </c>
      <c r="D57" s="38">
        <f>'[1]вспомогат'!D54</f>
        <v>2651530</v>
      </c>
      <c r="E57" s="33">
        <f>'[1]вспомогат'!G54</f>
        <v>23130824.73</v>
      </c>
      <c r="F57" s="38">
        <f>'[1]вспомогат'!H54</f>
        <v>1455366.2699999996</v>
      </c>
      <c r="G57" s="39">
        <f>'[1]вспомогат'!I54</f>
        <v>54.887791954079326</v>
      </c>
      <c r="H57" s="35">
        <f>'[1]вспомогат'!J54</f>
        <v>-1196163.7300000004</v>
      </c>
      <c r="I57" s="36">
        <f>'[1]вспомогат'!K54</f>
        <v>80.95533241426233</v>
      </c>
      <c r="J57" s="37">
        <f>'[1]вспомогат'!L54</f>
        <v>-5441505.27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42531450</v>
      </c>
      <c r="D58" s="38">
        <f>'[1]вспомогат'!D55</f>
        <v>4519950</v>
      </c>
      <c r="E58" s="33">
        <f>'[1]вспомогат'!G55</f>
        <v>48059962.16</v>
      </c>
      <c r="F58" s="38">
        <f>'[1]вспомогат'!H55</f>
        <v>3656161.2099999934</v>
      </c>
      <c r="G58" s="39">
        <f>'[1]вспомогат'!I55</f>
        <v>80.88941713956999</v>
      </c>
      <c r="H58" s="35">
        <f>'[1]вспомогат'!J55</f>
        <v>-863788.7900000066</v>
      </c>
      <c r="I58" s="36">
        <f>'[1]вспомогат'!K55</f>
        <v>112.99864490864995</v>
      </c>
      <c r="J58" s="37">
        <f>'[1]вспомогат'!L55</f>
        <v>5528512.159999996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61971150</v>
      </c>
      <c r="D59" s="38">
        <f>'[1]вспомогат'!D56</f>
        <v>8113350</v>
      </c>
      <c r="E59" s="33">
        <f>'[1]вспомогат'!G56</f>
        <v>54650776.12</v>
      </c>
      <c r="F59" s="38">
        <f>'[1]вспомогат'!H56</f>
        <v>3261580.1999999955</v>
      </c>
      <c r="G59" s="39">
        <f>'[1]вспомогат'!I56</f>
        <v>40.20016639242724</v>
      </c>
      <c r="H59" s="35">
        <f>'[1]вспомогат'!J56</f>
        <v>-4851769.8000000045</v>
      </c>
      <c r="I59" s="36">
        <f>'[1]вспомогат'!K56</f>
        <v>88.1874487079875</v>
      </c>
      <c r="J59" s="37">
        <f>'[1]вспомогат'!L56</f>
        <v>-7320373.880000003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9822671</v>
      </c>
      <c r="D60" s="38">
        <f>'[1]вспомогат'!D57</f>
        <v>1558990</v>
      </c>
      <c r="E60" s="33">
        <f>'[1]вспомогат'!G57</f>
        <v>10550419.74</v>
      </c>
      <c r="F60" s="38">
        <f>'[1]вспомогат'!H57</f>
        <v>1170118.6099999994</v>
      </c>
      <c r="G60" s="39">
        <f>'[1]вспомогат'!I57</f>
        <v>75.05619728157329</v>
      </c>
      <c r="H60" s="35">
        <f>'[1]вспомогат'!J57</f>
        <v>-388871.3900000006</v>
      </c>
      <c r="I60" s="36">
        <f>'[1]вспомогат'!K57</f>
        <v>107.40886811743975</v>
      </c>
      <c r="J60" s="37">
        <f>'[1]вспомогат'!L57</f>
        <v>727748.7400000002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47407001</v>
      </c>
      <c r="D61" s="38">
        <f>'[1]вспомогат'!D58</f>
        <v>6430560</v>
      </c>
      <c r="E61" s="33">
        <f>'[1]вспомогат'!G58</f>
        <v>45628984.11</v>
      </c>
      <c r="F61" s="38">
        <f>'[1]вспомогат'!H58</f>
        <v>4535092.719999999</v>
      </c>
      <c r="G61" s="39">
        <f>'[1]вспомогат'!I58</f>
        <v>70.52407130949713</v>
      </c>
      <c r="H61" s="35">
        <f>'[1]вспомогат'!J58</f>
        <v>-1895467.2800000012</v>
      </c>
      <c r="I61" s="36">
        <f>'[1]вспомогат'!K58</f>
        <v>96.24946347059583</v>
      </c>
      <c r="J61" s="37">
        <f>'[1]вспомогат'!L58</f>
        <v>-1778016.8900000006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13431975</v>
      </c>
      <c r="D62" s="38">
        <f>'[1]вспомогат'!D59</f>
        <v>1366813</v>
      </c>
      <c r="E62" s="33">
        <f>'[1]вспомогат'!G59</f>
        <v>15746480.36</v>
      </c>
      <c r="F62" s="38">
        <f>'[1]вспомогат'!H59</f>
        <v>1083551.789999999</v>
      </c>
      <c r="G62" s="39">
        <f>'[1]вспомогат'!I59</f>
        <v>79.27578900698187</v>
      </c>
      <c r="H62" s="35">
        <f>'[1]вспомогат'!J59</f>
        <v>-283261.2100000009</v>
      </c>
      <c r="I62" s="36">
        <f>'[1]вспомогат'!K59</f>
        <v>117.2313108087232</v>
      </c>
      <c r="J62" s="37">
        <f>'[1]вспомогат'!L59</f>
        <v>2314505.3599999994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10686349</v>
      </c>
      <c r="D63" s="38">
        <f>'[1]вспомогат'!D60</f>
        <v>1663273</v>
      </c>
      <c r="E63" s="33">
        <f>'[1]вспомогат'!G60</f>
        <v>10193800.36</v>
      </c>
      <c r="F63" s="38">
        <f>'[1]вспомогат'!H60</f>
        <v>1807719.5099999998</v>
      </c>
      <c r="G63" s="39">
        <f>'[1]вспомогат'!I60</f>
        <v>108.68447392580771</v>
      </c>
      <c r="H63" s="35">
        <f>'[1]вспомогат'!J60</f>
        <v>144446.50999999978</v>
      </c>
      <c r="I63" s="36">
        <f>'[1]вспомогат'!K60</f>
        <v>95.39086136902321</v>
      </c>
      <c r="J63" s="37">
        <f>'[1]вспомогат'!L60</f>
        <v>-492548.6400000006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8251325</v>
      </c>
      <c r="D64" s="38">
        <f>'[1]вспомогат'!D61</f>
        <v>390545</v>
      </c>
      <c r="E64" s="33">
        <f>'[1]вспомогат'!G61</f>
        <v>9054006.99</v>
      </c>
      <c r="F64" s="38">
        <f>'[1]вспомогат'!H61</f>
        <v>350795.12000000104</v>
      </c>
      <c r="G64" s="39">
        <f>'[1]вспомогат'!I61</f>
        <v>89.82194625459321</v>
      </c>
      <c r="H64" s="35">
        <f>'[1]вспомогат'!J61</f>
        <v>-39749.87999999896</v>
      </c>
      <c r="I64" s="36">
        <f>'[1]вспомогат'!K61</f>
        <v>109.72791630435113</v>
      </c>
      <c r="J64" s="37">
        <f>'[1]вспомогат'!L61</f>
        <v>802681.9900000002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9842580</v>
      </c>
      <c r="D65" s="38">
        <f>'[1]вспомогат'!D62</f>
        <v>1117500</v>
      </c>
      <c r="E65" s="33">
        <f>'[1]вспомогат'!G62</f>
        <v>9342060.85</v>
      </c>
      <c r="F65" s="38">
        <f>'[1]вспомогат'!H62</f>
        <v>442396.2400000002</v>
      </c>
      <c r="G65" s="39">
        <f>'[1]вспомогат'!I62</f>
        <v>39.58803042505595</v>
      </c>
      <c r="H65" s="35">
        <f>'[1]вспомогат'!J62</f>
        <v>-675103.7599999998</v>
      </c>
      <c r="I65" s="36">
        <f>'[1]вспомогат'!K62</f>
        <v>94.91475659837157</v>
      </c>
      <c r="J65" s="37">
        <f>'[1]вспомогат'!L62</f>
        <v>-500519.1500000004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5248385</v>
      </c>
      <c r="D66" s="38">
        <f>'[1]вспомогат'!D63</f>
        <v>632789</v>
      </c>
      <c r="E66" s="33">
        <f>'[1]вспомогат'!G63</f>
        <v>5520354.97</v>
      </c>
      <c r="F66" s="38">
        <f>'[1]вспомогат'!H63</f>
        <v>497641.06999999937</v>
      </c>
      <c r="G66" s="39">
        <f>'[1]вспомогат'!I63</f>
        <v>78.64249694605932</v>
      </c>
      <c r="H66" s="35">
        <f>'[1]вспомогат'!J63</f>
        <v>-135147.93000000063</v>
      </c>
      <c r="I66" s="36">
        <f>'[1]вспомогат'!K63</f>
        <v>105.18197445499902</v>
      </c>
      <c r="J66" s="37">
        <f>'[1]вспомогат'!L63</f>
        <v>271969.96999999974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10713960</v>
      </c>
      <c r="D67" s="38">
        <f>'[1]вспомогат'!D64</f>
        <v>1557310</v>
      </c>
      <c r="E67" s="33">
        <f>'[1]вспомогат'!G64</f>
        <v>10915572.68</v>
      </c>
      <c r="F67" s="38">
        <f>'[1]вспомогат'!H64</f>
        <v>756374.4499999993</v>
      </c>
      <c r="G67" s="39">
        <f>'[1]вспомогат'!I64</f>
        <v>48.56929256217447</v>
      </c>
      <c r="H67" s="35">
        <f>'[1]вспомогат'!J64</f>
        <v>-800935.5500000007</v>
      </c>
      <c r="I67" s="36">
        <f>'[1]вспомогат'!K64</f>
        <v>101.88177555264346</v>
      </c>
      <c r="J67" s="37">
        <f>'[1]вспомогат'!L64</f>
        <v>201612.6799999997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8005681</v>
      </c>
      <c r="D68" s="38">
        <f>'[1]вспомогат'!D65</f>
        <v>740690</v>
      </c>
      <c r="E68" s="33">
        <f>'[1]вспомогат'!G65</f>
        <v>7695556.68</v>
      </c>
      <c r="F68" s="38">
        <f>'[1]вспомогат'!H65</f>
        <v>615898.0699999994</v>
      </c>
      <c r="G68" s="39">
        <f>'[1]вспомогат'!I65</f>
        <v>83.1519353575719</v>
      </c>
      <c r="H68" s="35">
        <f>'[1]вспомогат'!J65</f>
        <v>-124791.93000000063</v>
      </c>
      <c r="I68" s="36">
        <f>'[1]вспомогат'!K65</f>
        <v>96.12619688443743</v>
      </c>
      <c r="J68" s="37">
        <f>'[1]вспомогат'!L65</f>
        <v>-310124.3200000003</v>
      </c>
    </row>
    <row r="69" spans="1:10" ht="14.25" customHeight="1">
      <c r="A69" s="52" t="s">
        <v>71</v>
      </c>
      <c r="B69" s="33">
        <f>'[1]вспомогат'!B66</f>
        <v>32139871</v>
      </c>
      <c r="C69" s="33">
        <f>'[1]вспомогат'!C66</f>
        <v>24385287</v>
      </c>
      <c r="D69" s="38">
        <f>'[1]вспомогат'!D66</f>
        <v>3799620</v>
      </c>
      <c r="E69" s="33">
        <f>'[1]вспомогат'!G66</f>
        <v>24693578.28</v>
      </c>
      <c r="F69" s="38">
        <f>'[1]вспомогат'!H66</f>
        <v>1995548.490000002</v>
      </c>
      <c r="G69" s="39">
        <f>'[1]вспомогат'!I66</f>
        <v>52.51968591596007</v>
      </c>
      <c r="H69" s="35">
        <f>'[1]вспомогат'!J66</f>
        <v>-1804071.509999998</v>
      </c>
      <c r="I69" s="36">
        <f>'[1]вспомогат'!K66</f>
        <v>101.26425118556119</v>
      </c>
      <c r="J69" s="37">
        <f>'[1]вспомогат'!L66</f>
        <v>308291.2800000012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49318840</v>
      </c>
      <c r="D70" s="38">
        <f>'[1]вспомогат'!D67</f>
        <v>6048648</v>
      </c>
      <c r="E70" s="33">
        <f>'[1]вспомогат'!G67</f>
        <v>51457278.04</v>
      </c>
      <c r="F70" s="38">
        <f>'[1]вспомогат'!H67</f>
        <v>2633445.5</v>
      </c>
      <c r="G70" s="39">
        <f>'[1]вспомогат'!I67</f>
        <v>43.537754222100546</v>
      </c>
      <c r="H70" s="35">
        <f>'[1]вспомогат'!J67</f>
        <v>-3415202.5</v>
      </c>
      <c r="I70" s="36">
        <f>'[1]вспомогат'!K67</f>
        <v>104.33594553318773</v>
      </c>
      <c r="J70" s="37">
        <f>'[1]вспомогат'!L67</f>
        <v>2138438.039999999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69291654</v>
      </c>
      <c r="D71" s="38">
        <f>'[1]вспомогат'!D68</f>
        <v>11340935</v>
      </c>
      <c r="E71" s="33">
        <f>'[1]вспомогат'!G68</f>
        <v>62201936.04</v>
      </c>
      <c r="F71" s="38">
        <f>'[1]вспомогат'!H68</f>
        <v>4168725.219999999</v>
      </c>
      <c r="G71" s="39">
        <f>'[1]вспомогат'!I68</f>
        <v>36.758214556383564</v>
      </c>
      <c r="H71" s="35">
        <f>'[1]вспомогат'!J68</f>
        <v>-7172209.780000001</v>
      </c>
      <c r="I71" s="36">
        <f>'[1]вспомогат'!K68</f>
        <v>89.76829451927934</v>
      </c>
      <c r="J71" s="37">
        <f>'[1]вспомогат'!L68</f>
        <v>-7089717.960000001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10853080</v>
      </c>
      <c r="D72" s="38">
        <f>'[1]вспомогат'!D69</f>
        <v>1760250</v>
      </c>
      <c r="E72" s="33">
        <f>'[1]вспомогат'!G69</f>
        <v>10978431.11</v>
      </c>
      <c r="F72" s="38">
        <f>'[1]вспомогат'!H69</f>
        <v>994171.5899999999</v>
      </c>
      <c r="G72" s="39">
        <f>'[1]вспомогат'!I69</f>
        <v>56.47899957392415</v>
      </c>
      <c r="H72" s="35">
        <f>'[1]вспомогат'!J69</f>
        <v>-766078.4100000001</v>
      </c>
      <c r="I72" s="36">
        <f>'[1]вспомогат'!K69</f>
        <v>101.15498190375452</v>
      </c>
      <c r="J72" s="37">
        <f>'[1]вспомогат'!L69</f>
        <v>125351.1099999994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6432490</v>
      </c>
      <c r="D73" s="38">
        <f>'[1]вспомогат'!D70</f>
        <v>675770</v>
      </c>
      <c r="E73" s="33">
        <f>'[1]вспомогат'!G70</f>
        <v>6748836.58</v>
      </c>
      <c r="F73" s="38">
        <f>'[1]вспомогат'!H70</f>
        <v>510594.0499999998</v>
      </c>
      <c r="G73" s="39">
        <f>'[1]вспомогат'!I70</f>
        <v>75.55737159092588</v>
      </c>
      <c r="H73" s="35">
        <f>'[1]вспомогат'!J70</f>
        <v>-165175.9500000002</v>
      </c>
      <c r="I73" s="36">
        <f>'[1]вспомогат'!K70</f>
        <v>104.91794903684266</v>
      </c>
      <c r="J73" s="37">
        <f>'[1]вспомогат'!L70</f>
        <v>316346.5800000001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3952436</v>
      </c>
      <c r="D74" s="38">
        <f>'[1]вспомогат'!D71</f>
        <v>332261</v>
      </c>
      <c r="E74" s="33">
        <f>'[1]вспомогат'!G71</f>
        <v>5227412.55</v>
      </c>
      <c r="F74" s="38">
        <f>'[1]вспомогат'!H71</f>
        <v>493089.9799999995</v>
      </c>
      <c r="G74" s="39">
        <f>'[1]вспомогат'!I71</f>
        <v>148.40441099015518</v>
      </c>
      <c r="H74" s="35">
        <f>'[1]вспомогат'!J71</f>
        <v>160828.97999999952</v>
      </c>
      <c r="I74" s="36">
        <f>'[1]вспомогат'!K71</f>
        <v>132.25799355131872</v>
      </c>
      <c r="J74" s="37">
        <f>'[1]вспомогат'!L71</f>
        <v>1274976.5499999998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36859347</v>
      </c>
      <c r="D75" s="38">
        <f>'[1]вспомогат'!D72</f>
        <v>6281995</v>
      </c>
      <c r="E75" s="33">
        <f>'[1]вспомогат'!G72</f>
        <v>37182874.13</v>
      </c>
      <c r="F75" s="38">
        <f>'[1]вспомогат'!H72</f>
        <v>2663403</v>
      </c>
      <c r="G75" s="39">
        <f>'[1]вспомогат'!I72</f>
        <v>42.397407193097095</v>
      </c>
      <c r="H75" s="35">
        <f>'[1]вспомогат'!J72</f>
        <v>-3618592</v>
      </c>
      <c r="I75" s="36">
        <f>'[1]вспомогат'!K72</f>
        <v>100.87773429626957</v>
      </c>
      <c r="J75" s="37">
        <f>'[1]вспомогат'!L72</f>
        <v>323527.1300000027</v>
      </c>
    </row>
    <row r="76" spans="1:10" ht="14.25" customHeight="1">
      <c r="A76" s="52" t="s">
        <v>78</v>
      </c>
      <c r="B76" s="33">
        <f>'[1]вспомогат'!B73</f>
        <v>21937355</v>
      </c>
      <c r="C76" s="33">
        <f>'[1]вспомогат'!C73</f>
        <v>16320945</v>
      </c>
      <c r="D76" s="38">
        <f>'[1]вспомогат'!D73</f>
        <v>1960375</v>
      </c>
      <c r="E76" s="33">
        <f>'[1]вспомогат'!G73</f>
        <v>17017273.03</v>
      </c>
      <c r="F76" s="38">
        <f>'[1]вспомогат'!H73</f>
        <v>1233223.9400000013</v>
      </c>
      <c r="G76" s="39">
        <f>'[1]вспомогат'!I73</f>
        <v>62.90755289166621</v>
      </c>
      <c r="H76" s="35">
        <f>'[1]вспомогат'!J73</f>
        <v>-727151.0599999987</v>
      </c>
      <c r="I76" s="36">
        <f>'[1]вспомогат'!K73</f>
        <v>104.26646882273056</v>
      </c>
      <c r="J76" s="37">
        <f>'[1]вспомогат'!L73</f>
        <v>696328.0300000012</v>
      </c>
    </row>
    <row r="77" spans="1:10" ht="14.25" customHeight="1">
      <c r="A77" s="52" t="s">
        <v>79</v>
      </c>
      <c r="B77" s="33">
        <f>'[1]вспомогат'!B74</f>
        <v>8024950</v>
      </c>
      <c r="C77" s="33">
        <f>'[1]вспомогат'!C74</f>
        <v>6189930</v>
      </c>
      <c r="D77" s="38">
        <f>'[1]вспомогат'!D74</f>
        <v>816300</v>
      </c>
      <c r="E77" s="33">
        <f>'[1]вспомогат'!G74</f>
        <v>6726927.31</v>
      </c>
      <c r="F77" s="38">
        <f>'[1]вспомогат'!H74</f>
        <v>539775.79</v>
      </c>
      <c r="G77" s="39">
        <f>'[1]вспомогат'!I74</f>
        <v>66.12468332720813</v>
      </c>
      <c r="H77" s="35">
        <f>'[1]вспомогат'!J74</f>
        <v>-276524.20999999996</v>
      </c>
      <c r="I77" s="36">
        <f>'[1]вспомогат'!K74</f>
        <v>108.67533736245805</v>
      </c>
      <c r="J77" s="37">
        <f>'[1]вспомогат'!L74</f>
        <v>536997.3099999996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6580360</v>
      </c>
      <c r="D78" s="38">
        <f>'[1]вспомогат'!D75</f>
        <v>1195552</v>
      </c>
      <c r="E78" s="33">
        <f>'[1]вспомогат'!G75</f>
        <v>6338350.22</v>
      </c>
      <c r="F78" s="38">
        <f>'[1]вспомогат'!H75</f>
        <v>689867.6600000001</v>
      </c>
      <c r="G78" s="39">
        <f>'[1]вспомогат'!I75</f>
        <v>57.702856922994584</v>
      </c>
      <c r="H78" s="35">
        <f>'[1]вспомогат'!J75</f>
        <v>-505684.33999999985</v>
      </c>
      <c r="I78" s="36">
        <f>'[1]вспомогат'!K75</f>
        <v>96.32224103240551</v>
      </c>
      <c r="J78" s="37">
        <f>'[1]вспомогат'!L75</f>
        <v>-242009.78000000026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5544617</v>
      </c>
      <c r="D79" s="38">
        <f>'[1]вспомогат'!D76</f>
        <v>695851</v>
      </c>
      <c r="E79" s="33">
        <f>'[1]вспомогат'!G76</f>
        <v>7207032.52</v>
      </c>
      <c r="F79" s="38">
        <f>'[1]вспомогат'!H76</f>
        <v>282774.14999999944</v>
      </c>
      <c r="G79" s="39">
        <f>'[1]вспомогат'!I76</f>
        <v>40.63716945150606</v>
      </c>
      <c r="H79" s="35">
        <f>'[1]вспомогат'!J76</f>
        <v>-413076.85000000056</v>
      </c>
      <c r="I79" s="36">
        <f>'[1]вспомогат'!K76</f>
        <v>129.98251312940099</v>
      </c>
      <c r="J79" s="37">
        <f>'[1]вспомогат'!L76</f>
        <v>1662415.5199999996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11225679</v>
      </c>
      <c r="D80" s="38">
        <f>'[1]вспомогат'!D77</f>
        <v>2014055</v>
      </c>
      <c r="E80" s="33">
        <f>'[1]вспомогат'!G77</f>
        <v>10609565.56</v>
      </c>
      <c r="F80" s="38">
        <f>'[1]вспомогат'!H77</f>
        <v>794316.3300000001</v>
      </c>
      <c r="G80" s="39">
        <f>'[1]вспомогат'!I77</f>
        <v>39.438661307660425</v>
      </c>
      <c r="H80" s="35">
        <f>'[1]вспомогат'!J77</f>
        <v>-1219738.67</v>
      </c>
      <c r="I80" s="36">
        <f>'[1]вспомогат'!K77</f>
        <v>94.51157083682867</v>
      </c>
      <c r="J80" s="37">
        <f>'[1]вспомогат'!L77</f>
        <v>-616113.4399999995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9090819</v>
      </c>
      <c r="D81" s="38">
        <f>'[1]вспомогат'!D78</f>
        <v>1143896</v>
      </c>
      <c r="E81" s="33">
        <f>'[1]вспомогат'!G78</f>
        <v>9497913.89</v>
      </c>
      <c r="F81" s="38">
        <f>'[1]вспомогат'!H78</f>
        <v>477613.7700000014</v>
      </c>
      <c r="G81" s="39">
        <f>'[1]вспомогат'!I78</f>
        <v>41.75325116968688</v>
      </c>
      <c r="H81" s="35">
        <f>'[1]вспомогат'!J78</f>
        <v>-666282.2299999986</v>
      </c>
      <c r="I81" s="36">
        <f>'[1]вспомогат'!K78</f>
        <v>104.47808816785376</v>
      </c>
      <c r="J81" s="37">
        <f>'[1]вспомогат'!L78</f>
        <v>407094.8900000006</v>
      </c>
    </row>
    <row r="82" spans="1:10" ht="15" customHeight="1">
      <c r="A82" s="50" t="s">
        <v>84</v>
      </c>
      <c r="B82" s="41">
        <f>SUM(B39:B81)</f>
        <v>1236975518</v>
      </c>
      <c r="C82" s="41">
        <f>SUM(C39:C81)</f>
        <v>895548003</v>
      </c>
      <c r="D82" s="41">
        <f>SUM(D39:D81)</f>
        <v>130690061</v>
      </c>
      <c r="E82" s="41">
        <f>SUM(E39:E81)</f>
        <v>881422089.3499998</v>
      </c>
      <c r="F82" s="41">
        <f>SUM(F39:F81)</f>
        <v>67689868.92999998</v>
      </c>
      <c r="G82" s="42">
        <f>F82/D82*100</f>
        <v>51.7941979765393</v>
      </c>
      <c r="H82" s="41">
        <f>SUM(H39:H81)</f>
        <v>-63000192.07000001</v>
      </c>
      <c r="I82" s="43">
        <f>E82/C82*100</f>
        <v>98.42265142653663</v>
      </c>
      <c r="J82" s="41">
        <f>SUM(J39:J81)</f>
        <v>-14125913.650000019</v>
      </c>
    </row>
    <row r="83" spans="1:10" ht="15.75" customHeight="1">
      <c r="A83" s="53" t="s">
        <v>85</v>
      </c>
      <c r="B83" s="54">
        <f>'[1]вспомогат'!B79</f>
        <v>12211649069</v>
      </c>
      <c r="C83" s="54">
        <f>'[1]вспомогат'!C79</f>
        <v>8858173841</v>
      </c>
      <c r="D83" s="54">
        <f>'[1]вспомогат'!D79</f>
        <v>947520561</v>
      </c>
      <c r="E83" s="54">
        <f>'[1]вспомогат'!G79</f>
        <v>8661498545.419998</v>
      </c>
      <c r="F83" s="54">
        <f>'[1]вспомогат'!H79</f>
        <v>513548165.9499997</v>
      </c>
      <c r="G83" s="55">
        <f>'[1]вспомогат'!I79</f>
        <v>54.19915800117394</v>
      </c>
      <c r="H83" s="54">
        <f>'[1]вспомогат'!J79</f>
        <v>-433972395.0500003</v>
      </c>
      <c r="I83" s="55">
        <f>'[1]вспомогат'!K79</f>
        <v>97.77973091169547</v>
      </c>
      <c r="J83" s="54">
        <f>'[1]вспомогат'!L79</f>
        <v>-196675295.57999992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18.09.2019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2019-09-19T07:43:56Z</dcterms:created>
  <dcterms:modified xsi:type="dcterms:W3CDTF">2019-09-19T07:44:20Z</dcterms:modified>
  <cp:category/>
  <cp:version/>
  <cp:contentType/>
  <cp:contentStatus/>
</cp:coreProperties>
</file>